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tabRatio="875" activeTab="0"/>
  </bookViews>
  <sheets>
    <sheet name="Cristo-Redentor-JUN-23-Set-Orie" sheetId="1" r:id="rId1"/>
    <sheet name="Chaimavida-JUN-23-ambos-senti" sheetId="2" r:id="rId2"/>
    <sheet name="Chaimavida-JUN-23-sent-Bulnes" sheetId="3" r:id="rId3"/>
    <sheet name="Chaimavida-JUN-23-sent-Concep" sheetId="4" r:id="rId4"/>
    <sheet name="Las-Raices-JUN-23-ambos-sent" sheetId="5" r:id="rId5"/>
    <sheet name="Las-Raices-JUN-23-sent-Curacaut" sheetId="6" r:id="rId6"/>
    <sheet name="Las-Raices-JUN-23-sent-Lonquim" sheetId="7" r:id="rId7"/>
    <sheet name="San-Roque-JUN-23-ambos-sentid" sheetId="8" r:id="rId8"/>
    <sheet name="San-Roque-JUN-23-sent-SantJuana" sheetId="9" r:id="rId9"/>
    <sheet name="San-Roque-JUN-23-sent-Nacimient" sheetId="10" r:id="rId10"/>
  </sheets>
  <definedNames/>
  <calcPr fullCalcOnLoad="1"/>
</workbook>
</file>

<file path=xl/sharedStrings.xml><?xml version="1.0" encoding="utf-8"?>
<sst xmlns="http://schemas.openxmlformats.org/spreadsheetml/2006/main" count="615" uniqueCount="78">
  <si>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</si>
  <si>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</si>
  <si>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</si>
  <si>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</si>
  <si>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</si>
  <si>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</si>
  <si>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CAMION</t>
  </si>
  <si>
    <t>CAMION Y BUS</t>
  </si>
  <si>
    <t>BUS</t>
  </si>
  <si>
    <t>CAMION DE</t>
  </si>
  <si>
    <t>1  Ó MAS EJES</t>
  </si>
  <si>
    <t>2 EJES</t>
  </si>
  <si>
    <t>3 EJES</t>
  </si>
  <si>
    <t>4 EJES</t>
  </si>
  <si>
    <t>5 EJES</t>
  </si>
  <si>
    <t>MAS 5 EJES</t>
  </si>
  <si>
    <t>MOTOS</t>
  </si>
  <si>
    <t>TOTAL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</si>
  <si>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</si>
  <si>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</si>
  <si>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</si>
  <si>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</si>
  <si>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</si>
  <si>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</si>
  <si>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</si>
  <si>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</si>
  <si>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</si>
  <si>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</si>
  <si>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</si>
  <si>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</si>
  <si>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</si>
  <si>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</si>
  <si>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</si>
  <si>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</si>
  <si>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</si>
  <si>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</si>
  <si>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</si>
  <si>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</si>
  <si>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</si>
  <si>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</si>
  <si>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</si>
  <si>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</si>
  <si>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</si>
  <si>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</si>
  <si>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</si>
  <si>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</si>
  <si>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</si>
  <si>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</si>
  <si>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</si>
  <si>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</si>
  <si>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</si>
  <si>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</si>
  <si>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</si>
  <si>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</si>
  <si>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</si>
  <si>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</si>
  <si>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</si>
  <si>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</si>
  <si>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</si>
  <si>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   Esta plaza cobra el importe del peaje en sentido   Oriente.</t>
  </si>
  <si>
    <t xml:space="preserve">    SAN ROQUE</t>
  </si>
  <si>
    <t>LAS RAICES</t>
  </si>
  <si>
    <t xml:space="preserve">NOTA:       Resumen   Ambos Sentidos.   </t>
  </si>
  <si>
    <t xml:space="preserve">           NOTA:      Sentido  Bulnes.   </t>
  </si>
  <si>
    <t xml:space="preserve">            NOTA:      Sentido  Concepcion.   </t>
  </si>
  <si>
    <t xml:space="preserve">     NOTA:    - Resumen ambos sentidos de transito.</t>
  </si>
  <si>
    <t xml:space="preserve">           NOTA:    - Sentido Santa Juana.</t>
  </si>
  <si>
    <t xml:space="preserve">          NOTA:    - Sentido Nacimiento.</t>
  </si>
  <si>
    <t>BUSES DE 3</t>
  </si>
  <si>
    <t>Y MAS EJES</t>
  </si>
  <si>
    <t>NOTA:</t>
  </si>
  <si>
    <t xml:space="preserve"> -  Resumen ambos sentidos de transito.</t>
  </si>
  <si>
    <t xml:space="preserve"> -  Sentido    Curacautin.</t>
  </si>
  <si>
    <t xml:space="preserve"> -  Sentido    Lonquimay</t>
  </si>
  <si>
    <t xml:space="preserve">  14</t>
  </si>
  <si>
    <t>JUNIO</t>
  </si>
  <si>
    <t xml:space="preserve">JUNIO </t>
  </si>
  <si>
    <t>Permanece  cerrado dia 09 y del  16 al 30 de Junio  no registra flujo de vehiculos por mal tiempo.</t>
  </si>
</sst>
</file>

<file path=xl/styles.xml><?xml version="1.0" encoding="utf-8"?>
<styleSheet xmlns="http://schemas.openxmlformats.org/spreadsheetml/2006/main">
  <numFmts count="3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</numFmts>
  <fonts count="55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7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sz val="7"/>
      <name val="MS Serif"/>
      <family val="1"/>
    </font>
    <font>
      <b/>
      <sz val="9"/>
      <name val="Arial"/>
      <family val="2"/>
    </font>
    <font>
      <sz val="7"/>
      <name val="Arial"/>
      <family val="2"/>
    </font>
    <font>
      <sz val="7"/>
      <color indexed="12"/>
      <name val="Courier"/>
      <family val="3"/>
    </font>
    <font>
      <sz val="5"/>
      <name val="Flareserif821 BT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3" fontId="5" fillId="0" borderId="14" xfId="0" applyNumberFormat="1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7" fontId="6" fillId="0" borderId="16" xfId="0" applyNumberFormat="1" applyFont="1" applyBorder="1" applyAlignment="1" applyProtection="1">
      <alignment horizontal="right"/>
      <protection locked="0"/>
    </xf>
    <xf numFmtId="37" fontId="6" fillId="0" borderId="11" xfId="0" applyNumberFormat="1" applyFont="1" applyBorder="1" applyAlignment="1" applyProtection="1">
      <alignment horizontal="right"/>
      <protection locked="0"/>
    </xf>
    <xf numFmtId="37" fontId="5" fillId="0" borderId="17" xfId="0" applyNumberFormat="1" applyFont="1" applyBorder="1" applyAlignment="1" applyProtection="1">
      <alignment horizontal="right"/>
      <protection/>
    </xf>
    <xf numFmtId="37" fontId="5" fillId="0" borderId="18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9" xfId="0" applyFont="1" applyBorder="1" applyAlignment="1" applyProtection="1" quotePrefix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4" fillId="0" borderId="0" xfId="0" applyFont="1" applyAlignment="1" quotePrefix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 applyProtection="1">
      <alignment/>
      <protection/>
    </xf>
    <xf numFmtId="37" fontId="1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0" fontId="1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21" xfId="0" applyFont="1" applyBorder="1" applyAlignment="1" applyProtection="1" quotePrefix="1">
      <alignment horizontal="center"/>
      <protection/>
    </xf>
    <xf numFmtId="3" fontId="0" fillId="0" borderId="0" xfId="0" applyNumberFormat="1" applyAlignment="1">
      <alignment/>
    </xf>
    <xf numFmtId="0" fontId="54" fillId="0" borderId="0" xfId="0" applyFont="1" applyAlignment="1">
      <alignment/>
    </xf>
    <xf numFmtId="0" fontId="1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342900</xdr:colOff>
      <xdr:row>5</xdr:row>
      <xdr:rowOff>152400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123825</xdr:rowOff>
    </xdr:from>
    <xdr:to>
      <xdr:col>1</xdr:col>
      <xdr:colOff>257175</xdr:colOff>
      <xdr:row>7</xdr:row>
      <xdr:rowOff>9525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23825"/>
          <a:ext cx="7524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85725</xdr:rowOff>
    </xdr:from>
    <xdr:to>
      <xdr:col>1</xdr:col>
      <xdr:colOff>533400</xdr:colOff>
      <xdr:row>6</xdr:row>
      <xdr:rowOff>66675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85725</xdr:rowOff>
    </xdr:from>
    <xdr:to>
      <xdr:col>1</xdr:col>
      <xdr:colOff>209550</xdr:colOff>
      <xdr:row>6</xdr:row>
      <xdr:rowOff>66675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572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66675</xdr:rowOff>
    </xdr:from>
    <xdr:to>
      <xdr:col>1</xdr:col>
      <xdr:colOff>200025</xdr:colOff>
      <xdr:row>6</xdr:row>
      <xdr:rowOff>47625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667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1</xdr:col>
      <xdr:colOff>228600</xdr:colOff>
      <xdr:row>5</xdr:row>
      <xdr:rowOff>104775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95250</xdr:rowOff>
    </xdr:from>
    <xdr:to>
      <xdr:col>1</xdr:col>
      <xdr:colOff>38100</xdr:colOff>
      <xdr:row>5</xdr:row>
      <xdr:rowOff>114300</xdr:rowOff>
    </xdr:to>
    <xdr:pic>
      <xdr:nvPicPr>
        <xdr:cNvPr id="1" name="Picture 7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6477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104775</xdr:rowOff>
    </xdr:from>
    <xdr:to>
      <xdr:col>0</xdr:col>
      <xdr:colOff>752475</xdr:colOff>
      <xdr:row>5</xdr:row>
      <xdr:rowOff>152400</xdr:rowOff>
    </xdr:to>
    <xdr:pic>
      <xdr:nvPicPr>
        <xdr:cNvPr id="1" name="Picture 7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6286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800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142875</xdr:rowOff>
    </xdr:from>
    <xdr:to>
      <xdr:col>1</xdr:col>
      <xdr:colOff>295275</xdr:colOff>
      <xdr:row>5</xdr:row>
      <xdr:rowOff>190500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42875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142875</xdr:rowOff>
    </xdr:from>
    <xdr:to>
      <xdr:col>1</xdr:col>
      <xdr:colOff>295275</xdr:colOff>
      <xdr:row>6</xdr:row>
      <xdr:rowOff>123825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42875"/>
          <a:ext cx="8953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O64"/>
  <sheetViews>
    <sheetView tabSelected="1" zoomScalePageLayoutView="0" workbookViewId="0" topLeftCell="A1">
      <selection activeCell="B52" sqref="B52"/>
    </sheetView>
  </sheetViews>
  <sheetFormatPr defaultColWidth="11.421875" defaultRowHeight="12.75"/>
  <cols>
    <col min="1" max="1" width="7.57421875" style="0" customWidth="1"/>
    <col min="2" max="2" width="11.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  <col min="13" max="13" width="0.42578125" style="0" customWidth="1"/>
  </cols>
  <sheetData>
    <row r="5" spans="7:10" ht="12.75">
      <c r="G5" s="1" t="s">
        <v>0</v>
      </c>
      <c r="I5" s="2" t="s">
        <v>53</v>
      </c>
      <c r="J5" s="2"/>
    </row>
    <row r="6" spans="7:11" ht="12.75">
      <c r="G6" s="1" t="s">
        <v>2</v>
      </c>
      <c r="H6" s="2" t="s">
        <v>75</v>
      </c>
      <c r="J6" s="1" t="s">
        <v>3</v>
      </c>
      <c r="K6" s="3">
        <v>2023</v>
      </c>
    </row>
    <row r="7" spans="1:2" ht="11.25" customHeight="1">
      <c r="A7" s="54"/>
      <c r="B7" s="54"/>
    </row>
    <row r="8" spans="1:2" ht="9" customHeight="1">
      <c r="A8" s="54"/>
      <c r="B8" s="54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31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5" ht="12.75">
      <c r="A15" s="20" t="s">
        <v>21</v>
      </c>
      <c r="B15" s="9">
        <v>486</v>
      </c>
      <c r="C15" s="9">
        <v>2</v>
      </c>
      <c r="D15" s="9">
        <v>19</v>
      </c>
      <c r="E15" s="9">
        <v>10</v>
      </c>
      <c r="F15" s="9">
        <v>2</v>
      </c>
      <c r="G15" s="9">
        <v>280</v>
      </c>
      <c r="H15" s="9">
        <v>6</v>
      </c>
      <c r="I15" s="9">
        <v>233</v>
      </c>
      <c r="J15" s="9">
        <v>69</v>
      </c>
      <c r="K15" s="9">
        <v>8</v>
      </c>
      <c r="L15" s="10">
        <f aca="true" t="shared" si="0" ref="L15:L45">SUM(B15:K15)</f>
        <v>1115</v>
      </c>
      <c r="M15" s="23" t="s">
        <v>57</v>
      </c>
      <c r="O15" s="52"/>
    </row>
    <row r="16" spans="1:15" ht="12.75">
      <c r="A16" s="20" t="s">
        <v>22</v>
      </c>
      <c r="B16" s="9">
        <v>574</v>
      </c>
      <c r="C16" s="9">
        <v>2</v>
      </c>
      <c r="D16" s="9">
        <v>15</v>
      </c>
      <c r="E16" s="9">
        <v>10</v>
      </c>
      <c r="F16" s="9">
        <v>2</v>
      </c>
      <c r="G16" s="9">
        <v>550</v>
      </c>
      <c r="H16" s="9">
        <v>11</v>
      </c>
      <c r="I16" s="9">
        <v>230</v>
      </c>
      <c r="J16" s="9">
        <v>153</v>
      </c>
      <c r="K16" s="9">
        <v>4</v>
      </c>
      <c r="L16" s="10">
        <f t="shared" si="0"/>
        <v>1551</v>
      </c>
      <c r="M16" s="28"/>
      <c r="O16" s="52"/>
    </row>
    <row r="17" spans="1:15" ht="12.75">
      <c r="A17" s="20" t="s">
        <v>23</v>
      </c>
      <c r="B17" s="9">
        <v>455</v>
      </c>
      <c r="C17" s="9">
        <v>1</v>
      </c>
      <c r="D17" s="9">
        <v>20</v>
      </c>
      <c r="E17" s="9">
        <v>15</v>
      </c>
      <c r="F17" s="9">
        <v>1</v>
      </c>
      <c r="G17" s="9">
        <v>423</v>
      </c>
      <c r="H17" s="9">
        <v>7</v>
      </c>
      <c r="I17" s="9">
        <v>274</v>
      </c>
      <c r="J17" s="9">
        <v>130</v>
      </c>
      <c r="K17" s="9">
        <v>5</v>
      </c>
      <c r="L17" s="10">
        <f t="shared" si="0"/>
        <v>1331</v>
      </c>
      <c r="M17" s="28"/>
      <c r="O17" s="52"/>
    </row>
    <row r="18" spans="1:15" ht="12.75">
      <c r="A18" s="20" t="s">
        <v>24</v>
      </c>
      <c r="B18" s="9">
        <v>310</v>
      </c>
      <c r="C18" s="9">
        <v>0</v>
      </c>
      <c r="D18" s="9">
        <v>18</v>
      </c>
      <c r="E18" s="9">
        <v>7</v>
      </c>
      <c r="F18" s="9">
        <v>0</v>
      </c>
      <c r="G18" s="9">
        <v>103</v>
      </c>
      <c r="H18" s="9">
        <v>5</v>
      </c>
      <c r="I18" s="9">
        <v>43</v>
      </c>
      <c r="J18" s="9">
        <v>58</v>
      </c>
      <c r="K18" s="9">
        <v>4</v>
      </c>
      <c r="L18" s="10">
        <f t="shared" si="0"/>
        <v>548</v>
      </c>
      <c r="M18" s="28"/>
      <c r="O18" s="52"/>
    </row>
    <row r="19" spans="1:15" ht="12.75">
      <c r="A19" s="20" t="s">
        <v>25</v>
      </c>
      <c r="B19" s="9">
        <v>314</v>
      </c>
      <c r="C19" s="9">
        <v>0</v>
      </c>
      <c r="D19" s="9">
        <v>11</v>
      </c>
      <c r="E19" s="9">
        <v>3</v>
      </c>
      <c r="F19" s="9">
        <v>2</v>
      </c>
      <c r="G19" s="9">
        <v>224</v>
      </c>
      <c r="H19" s="9">
        <v>7</v>
      </c>
      <c r="I19" s="9">
        <v>58</v>
      </c>
      <c r="J19" s="9">
        <v>17</v>
      </c>
      <c r="K19" s="9">
        <v>7</v>
      </c>
      <c r="L19" s="10">
        <f t="shared" si="0"/>
        <v>643</v>
      </c>
      <c r="M19" s="28"/>
      <c r="O19" s="52"/>
    </row>
    <row r="20" spans="1:15" ht="12.75">
      <c r="A20" s="20" t="s">
        <v>26</v>
      </c>
      <c r="B20" s="9">
        <v>324</v>
      </c>
      <c r="C20" s="9">
        <v>0</v>
      </c>
      <c r="D20" s="9">
        <v>15</v>
      </c>
      <c r="E20" s="9">
        <v>6</v>
      </c>
      <c r="F20" s="9">
        <v>0</v>
      </c>
      <c r="G20" s="9">
        <v>294</v>
      </c>
      <c r="H20" s="9">
        <v>8</v>
      </c>
      <c r="I20" s="9">
        <v>71</v>
      </c>
      <c r="J20" s="9">
        <v>30</v>
      </c>
      <c r="K20" s="9">
        <v>3</v>
      </c>
      <c r="L20" s="10">
        <f t="shared" si="0"/>
        <v>751</v>
      </c>
      <c r="M20" s="28"/>
      <c r="O20" s="52"/>
    </row>
    <row r="21" spans="1:15" ht="12.75">
      <c r="A21" s="20" t="s">
        <v>27</v>
      </c>
      <c r="B21" s="9">
        <v>340</v>
      </c>
      <c r="C21" s="9">
        <v>0</v>
      </c>
      <c r="D21" s="9">
        <v>22</v>
      </c>
      <c r="E21" s="9">
        <v>10</v>
      </c>
      <c r="F21" s="9">
        <v>12</v>
      </c>
      <c r="G21" s="9">
        <v>746</v>
      </c>
      <c r="H21" s="9">
        <v>5</v>
      </c>
      <c r="I21" s="9">
        <v>244</v>
      </c>
      <c r="J21" s="9">
        <v>103</v>
      </c>
      <c r="K21" s="9">
        <v>0</v>
      </c>
      <c r="L21" s="10">
        <f t="shared" si="0"/>
        <v>1482</v>
      </c>
      <c r="M21" s="28"/>
      <c r="O21" s="52"/>
    </row>
    <row r="22" spans="1:15" ht="12.75">
      <c r="A22" s="20" t="s">
        <v>28</v>
      </c>
      <c r="B22" s="9">
        <v>406</v>
      </c>
      <c r="C22" s="9">
        <v>1</v>
      </c>
      <c r="D22" s="9">
        <v>12</v>
      </c>
      <c r="E22" s="9">
        <v>17</v>
      </c>
      <c r="F22" s="9">
        <v>3</v>
      </c>
      <c r="G22" s="9">
        <v>569</v>
      </c>
      <c r="H22" s="9">
        <v>5</v>
      </c>
      <c r="I22" s="9">
        <v>157</v>
      </c>
      <c r="J22" s="9">
        <v>76</v>
      </c>
      <c r="K22" s="9">
        <v>8</v>
      </c>
      <c r="L22" s="10">
        <f t="shared" si="0"/>
        <v>1254</v>
      </c>
      <c r="M22" s="28"/>
      <c r="O22" s="52"/>
    </row>
    <row r="23" spans="1:15" ht="12.75">
      <c r="A23" s="20" t="s">
        <v>29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10">
        <f t="shared" si="0"/>
        <v>0</v>
      </c>
      <c r="M23" s="28"/>
      <c r="O23" s="52"/>
    </row>
    <row r="24" spans="1:15" ht="12.75">
      <c r="A24" s="20" t="s">
        <v>30</v>
      </c>
      <c r="B24" s="9">
        <v>183</v>
      </c>
      <c r="C24" s="9">
        <v>0</v>
      </c>
      <c r="D24" s="9">
        <v>5</v>
      </c>
      <c r="E24" s="9">
        <v>5</v>
      </c>
      <c r="F24" s="9">
        <v>4</v>
      </c>
      <c r="G24" s="9">
        <v>572</v>
      </c>
      <c r="H24" s="9">
        <v>3</v>
      </c>
      <c r="I24" s="9">
        <v>256</v>
      </c>
      <c r="J24" s="9">
        <v>110</v>
      </c>
      <c r="K24" s="9">
        <v>3</v>
      </c>
      <c r="L24" s="10">
        <f t="shared" si="0"/>
        <v>1141</v>
      </c>
      <c r="M24" s="28"/>
      <c r="O24" s="52"/>
    </row>
    <row r="25" spans="1:15" ht="12.75">
      <c r="A25" s="20" t="s">
        <v>31</v>
      </c>
      <c r="B25" s="9">
        <v>186</v>
      </c>
      <c r="C25" s="9">
        <v>0</v>
      </c>
      <c r="D25" s="9">
        <v>11</v>
      </c>
      <c r="E25" s="9">
        <v>5</v>
      </c>
      <c r="F25" s="9">
        <v>3</v>
      </c>
      <c r="G25" s="9">
        <v>137</v>
      </c>
      <c r="H25" s="9">
        <v>8</v>
      </c>
      <c r="I25" s="9">
        <v>102</v>
      </c>
      <c r="J25" s="9">
        <v>42</v>
      </c>
      <c r="K25" s="9">
        <v>5</v>
      </c>
      <c r="L25" s="10">
        <f t="shared" si="0"/>
        <v>499</v>
      </c>
      <c r="M25" s="28"/>
      <c r="O25" s="52"/>
    </row>
    <row r="26" spans="1:15" ht="12.75">
      <c r="A26" s="20" t="s">
        <v>32</v>
      </c>
      <c r="B26" s="9">
        <v>203</v>
      </c>
      <c r="C26" s="9">
        <v>0</v>
      </c>
      <c r="D26" s="9">
        <v>14</v>
      </c>
      <c r="E26" s="9">
        <v>6</v>
      </c>
      <c r="F26" s="9">
        <v>1</v>
      </c>
      <c r="G26" s="9">
        <v>198</v>
      </c>
      <c r="H26" s="9">
        <v>5</v>
      </c>
      <c r="I26" s="9">
        <v>52</v>
      </c>
      <c r="J26" s="9">
        <v>13</v>
      </c>
      <c r="K26" s="9">
        <v>3</v>
      </c>
      <c r="L26" s="10">
        <f t="shared" si="0"/>
        <v>495</v>
      </c>
      <c r="M26" s="28"/>
      <c r="O26" s="52"/>
    </row>
    <row r="27" spans="1:15" ht="12.75">
      <c r="A27" s="20" t="s">
        <v>33</v>
      </c>
      <c r="B27" s="9">
        <v>248</v>
      </c>
      <c r="C27" s="9">
        <v>0</v>
      </c>
      <c r="D27" s="9">
        <v>20</v>
      </c>
      <c r="E27" s="9">
        <v>13</v>
      </c>
      <c r="F27" s="9">
        <v>1</v>
      </c>
      <c r="G27" s="9">
        <v>487</v>
      </c>
      <c r="H27" s="9">
        <v>8</v>
      </c>
      <c r="I27" s="9">
        <v>177</v>
      </c>
      <c r="J27" s="9">
        <v>67</v>
      </c>
      <c r="K27" s="9">
        <v>0</v>
      </c>
      <c r="L27" s="10">
        <f t="shared" si="0"/>
        <v>1021</v>
      </c>
      <c r="M27" s="28"/>
      <c r="O27" s="52"/>
    </row>
    <row r="28" spans="1:15" ht="12.75">
      <c r="A28" s="51" t="s">
        <v>74</v>
      </c>
      <c r="B28" s="9">
        <v>143</v>
      </c>
      <c r="C28" s="9">
        <v>0</v>
      </c>
      <c r="D28" s="9">
        <v>9</v>
      </c>
      <c r="E28" s="9">
        <v>13</v>
      </c>
      <c r="F28" s="9">
        <v>3</v>
      </c>
      <c r="G28" s="9">
        <v>492</v>
      </c>
      <c r="H28" s="9">
        <v>0</v>
      </c>
      <c r="I28" s="9">
        <v>283</v>
      </c>
      <c r="J28" s="9">
        <v>82</v>
      </c>
      <c r="K28" s="9">
        <v>3</v>
      </c>
      <c r="L28" s="10">
        <f t="shared" si="0"/>
        <v>1028</v>
      </c>
      <c r="O28" s="52"/>
    </row>
    <row r="29" spans="1:15" ht="12.75">
      <c r="A29" s="20" t="s">
        <v>35</v>
      </c>
      <c r="B29" s="9">
        <v>403</v>
      </c>
      <c r="C29" s="9">
        <v>2</v>
      </c>
      <c r="D29" s="9">
        <v>22</v>
      </c>
      <c r="E29" s="9">
        <v>9</v>
      </c>
      <c r="F29" s="9">
        <v>3</v>
      </c>
      <c r="G29" s="9">
        <v>430</v>
      </c>
      <c r="H29" s="9">
        <v>8</v>
      </c>
      <c r="I29" s="9">
        <v>183</v>
      </c>
      <c r="J29" s="9">
        <v>60</v>
      </c>
      <c r="K29" s="9">
        <v>7</v>
      </c>
      <c r="L29" s="10">
        <f t="shared" si="0"/>
        <v>1127</v>
      </c>
      <c r="O29" s="52"/>
    </row>
    <row r="30" spans="1:15" ht="12.75">
      <c r="A30" s="20" t="s">
        <v>36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10">
        <f t="shared" si="0"/>
        <v>0</v>
      </c>
      <c r="O30" s="52"/>
    </row>
    <row r="31" spans="1:15" ht="12.75">
      <c r="A31" s="20" t="s">
        <v>37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10">
        <f t="shared" si="0"/>
        <v>0</v>
      </c>
      <c r="O31" s="52"/>
    </row>
    <row r="32" spans="1:15" ht="12.75">
      <c r="A32" s="20" t="s">
        <v>38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10">
        <f t="shared" si="0"/>
        <v>0</v>
      </c>
      <c r="O32" s="52"/>
    </row>
    <row r="33" spans="1:15" ht="12.75">
      <c r="A33" s="20" t="s">
        <v>39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10">
        <f t="shared" si="0"/>
        <v>0</v>
      </c>
      <c r="O33" s="52"/>
    </row>
    <row r="34" spans="1:15" ht="12.75">
      <c r="A34" s="20" t="s">
        <v>40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10">
        <f t="shared" si="0"/>
        <v>0</v>
      </c>
      <c r="O34" s="52"/>
    </row>
    <row r="35" spans="1:15" ht="12.75">
      <c r="A35" s="20" t="s">
        <v>41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10">
        <f t="shared" si="0"/>
        <v>0</v>
      </c>
      <c r="O35" s="52"/>
    </row>
    <row r="36" spans="1:15" ht="12.75">
      <c r="A36" s="20" t="s">
        <v>42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10">
        <f t="shared" si="0"/>
        <v>0</v>
      </c>
      <c r="O36" s="52"/>
    </row>
    <row r="37" spans="1:15" ht="12.75">
      <c r="A37" s="20" t="s">
        <v>43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10">
        <f t="shared" si="0"/>
        <v>0</v>
      </c>
      <c r="O37" s="52"/>
    </row>
    <row r="38" spans="1:15" ht="12.75">
      <c r="A38" s="20" t="s">
        <v>44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10">
        <f t="shared" si="0"/>
        <v>0</v>
      </c>
      <c r="O38" s="52"/>
    </row>
    <row r="39" spans="1:15" ht="12.75">
      <c r="A39" s="20" t="s">
        <v>45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10">
        <f t="shared" si="0"/>
        <v>0</v>
      </c>
      <c r="O39" s="52"/>
    </row>
    <row r="40" spans="1:15" ht="12.75">
      <c r="A40" s="20" t="s">
        <v>46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10">
        <f t="shared" si="0"/>
        <v>0</v>
      </c>
      <c r="O40" s="52"/>
    </row>
    <row r="41" spans="1:15" ht="12.75">
      <c r="A41" s="20" t="s">
        <v>47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10">
        <f t="shared" si="0"/>
        <v>0</v>
      </c>
      <c r="O41" s="52"/>
    </row>
    <row r="42" spans="1:15" ht="12.75">
      <c r="A42" s="20" t="s">
        <v>48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10">
        <f t="shared" si="0"/>
        <v>0</v>
      </c>
      <c r="O42" s="52"/>
    </row>
    <row r="43" spans="1:15" ht="12.75">
      <c r="A43" s="20" t="s">
        <v>49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10">
        <f t="shared" si="0"/>
        <v>0</v>
      </c>
      <c r="O43" s="52"/>
    </row>
    <row r="44" spans="1:15" ht="12.75">
      <c r="A44" s="20" t="s">
        <v>50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10">
        <f t="shared" si="0"/>
        <v>0</v>
      </c>
      <c r="O44" s="52"/>
    </row>
    <row r="45" spans="1:15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  <c r="O45" s="52"/>
    </row>
    <row r="46" spans="1:15" ht="12.75">
      <c r="A46" s="21" t="s">
        <v>17</v>
      </c>
      <c r="B46" s="11">
        <f aca="true" t="shared" si="1" ref="B46:L46">SUM(B15:B45)</f>
        <v>4575</v>
      </c>
      <c r="C46" s="11">
        <f t="shared" si="1"/>
        <v>8</v>
      </c>
      <c r="D46" s="11">
        <f t="shared" si="1"/>
        <v>213</v>
      </c>
      <c r="E46" s="11">
        <f t="shared" si="1"/>
        <v>129</v>
      </c>
      <c r="F46" s="11">
        <f t="shared" si="1"/>
        <v>37</v>
      </c>
      <c r="G46" s="11">
        <f t="shared" si="1"/>
        <v>5505</v>
      </c>
      <c r="H46" s="11">
        <f t="shared" si="1"/>
        <v>86</v>
      </c>
      <c r="I46" s="11">
        <f t="shared" si="1"/>
        <v>2363</v>
      </c>
      <c r="J46" s="11">
        <f t="shared" si="1"/>
        <v>1010</v>
      </c>
      <c r="K46" s="11">
        <f t="shared" si="1"/>
        <v>60</v>
      </c>
      <c r="L46" s="12">
        <f t="shared" si="1"/>
        <v>13986</v>
      </c>
      <c r="O46" s="52"/>
    </row>
    <row r="47" spans="1:12" ht="13.5" thickBot="1">
      <c r="A47" s="22" t="s">
        <v>52</v>
      </c>
      <c r="B47" s="13">
        <f aca="true" t="shared" si="2" ref="B47:L47">(B46/$M13)</f>
        <v>147.58064516129033</v>
      </c>
      <c r="C47" s="13">
        <f t="shared" si="2"/>
        <v>0.25806451612903225</v>
      </c>
      <c r="D47" s="13">
        <f t="shared" si="2"/>
        <v>6.870967741935484</v>
      </c>
      <c r="E47" s="13">
        <f t="shared" si="2"/>
        <v>4.161290322580645</v>
      </c>
      <c r="F47" s="13">
        <f t="shared" si="2"/>
        <v>1.1935483870967742</v>
      </c>
      <c r="G47" s="13">
        <f t="shared" si="2"/>
        <v>177.58064516129033</v>
      </c>
      <c r="H47" s="13">
        <f t="shared" si="2"/>
        <v>2.774193548387097</v>
      </c>
      <c r="I47" s="13">
        <f t="shared" si="2"/>
        <v>76.2258064516129</v>
      </c>
      <c r="J47" s="13">
        <f t="shared" si="2"/>
        <v>32.58064516129032</v>
      </c>
      <c r="K47" s="13">
        <f t="shared" si="2"/>
        <v>1.935483870967742</v>
      </c>
      <c r="L47" s="14">
        <f t="shared" si="2"/>
        <v>451.16129032258067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0" t="s">
        <v>59</v>
      </c>
      <c r="B50" s="38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0"/>
      <c r="B51" s="53" t="s">
        <v>77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sheetProtection/>
  <mergeCells count="2">
    <mergeCell ref="A7:B7"/>
    <mergeCell ref="A8:B8"/>
  </mergeCells>
  <printOptions/>
  <pageMargins left="0.35433070866141736" right="0.35433070866141736" top="0.984251968503937" bottom="0.984251968503937" header="0" footer="0"/>
  <pageSetup horizontalDpi="600" verticalDpi="600" orientation="portrait" paperSize="14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1">
      <selection activeCell="T28" sqref="T28"/>
    </sheetView>
  </sheetViews>
  <sheetFormatPr defaultColWidth="11.421875" defaultRowHeight="12.75"/>
  <cols>
    <col min="4" max="4" width="10.28125" style="0" customWidth="1"/>
    <col min="5" max="5" width="9.28125" style="0" customWidth="1"/>
    <col min="6" max="6" width="9.8515625" style="0" customWidth="1"/>
    <col min="7" max="7" width="10.00390625" style="0" customWidth="1"/>
    <col min="8" max="8" width="8.00390625" style="0" customWidth="1"/>
    <col min="9" max="9" width="9.421875" style="0" customWidth="1"/>
    <col min="11" max="11" width="6.8515625" style="0" customWidth="1"/>
    <col min="12" max="12" width="11.00390625" style="0" customWidth="1"/>
    <col min="13" max="13" width="0.289062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75</v>
      </c>
      <c r="J6" s="1" t="s">
        <v>3</v>
      </c>
      <c r="K6" s="3">
        <v>2023</v>
      </c>
    </row>
    <row r="7" spans="1:2" ht="12.75">
      <c r="A7" s="54"/>
      <c r="B7" s="54"/>
    </row>
    <row r="8" spans="1:2" ht="12.75">
      <c r="A8" s="54"/>
      <c r="B8" s="54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31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869</v>
      </c>
      <c r="C15" s="9">
        <v>10</v>
      </c>
      <c r="D15" s="9">
        <v>1</v>
      </c>
      <c r="E15" s="9">
        <v>80</v>
      </c>
      <c r="F15" s="9">
        <v>110</v>
      </c>
      <c r="G15" s="9">
        <v>71</v>
      </c>
      <c r="H15" s="9">
        <v>18</v>
      </c>
      <c r="I15" s="9">
        <v>204</v>
      </c>
      <c r="J15" s="9">
        <v>83</v>
      </c>
      <c r="K15" s="9">
        <v>0</v>
      </c>
      <c r="L15" s="10">
        <f aca="true" t="shared" si="0" ref="L15:L45">SUM(B15:K15)</f>
        <v>1446</v>
      </c>
      <c r="M15" s="23" t="s">
        <v>57</v>
      </c>
    </row>
    <row r="16" spans="1:13" ht="12.75">
      <c r="A16" s="20" t="s">
        <v>22</v>
      </c>
      <c r="B16" s="9">
        <v>1179</v>
      </c>
      <c r="C16" s="9">
        <v>5</v>
      </c>
      <c r="D16" s="9">
        <v>0</v>
      </c>
      <c r="E16" s="9">
        <v>74</v>
      </c>
      <c r="F16" s="9">
        <v>139</v>
      </c>
      <c r="G16" s="9">
        <v>55</v>
      </c>
      <c r="H16" s="9">
        <v>21</v>
      </c>
      <c r="I16" s="9">
        <v>200</v>
      </c>
      <c r="J16" s="9">
        <v>62</v>
      </c>
      <c r="K16" s="9">
        <v>1</v>
      </c>
      <c r="L16" s="10">
        <f t="shared" si="0"/>
        <v>1736</v>
      </c>
      <c r="M16" s="28"/>
    </row>
    <row r="17" spans="1:13" ht="12.75">
      <c r="A17" s="20" t="s">
        <v>23</v>
      </c>
      <c r="B17" s="9">
        <v>917</v>
      </c>
      <c r="C17" s="9">
        <v>3</v>
      </c>
      <c r="D17" s="9">
        <v>1</v>
      </c>
      <c r="E17" s="9">
        <v>30</v>
      </c>
      <c r="F17" s="9">
        <v>44</v>
      </c>
      <c r="G17" s="9">
        <v>19</v>
      </c>
      <c r="H17" s="9">
        <v>18</v>
      </c>
      <c r="I17" s="9">
        <v>103</v>
      </c>
      <c r="J17" s="9">
        <v>24</v>
      </c>
      <c r="K17" s="9">
        <v>1</v>
      </c>
      <c r="L17" s="10">
        <f t="shared" si="0"/>
        <v>1160</v>
      </c>
      <c r="M17" s="28"/>
    </row>
    <row r="18" spans="1:13" ht="12.75">
      <c r="A18" s="20" t="s">
        <v>24</v>
      </c>
      <c r="B18" s="9">
        <v>1037</v>
      </c>
      <c r="C18" s="9">
        <v>8</v>
      </c>
      <c r="D18" s="9">
        <v>1</v>
      </c>
      <c r="E18" s="9">
        <v>7</v>
      </c>
      <c r="F18" s="9">
        <v>5</v>
      </c>
      <c r="G18" s="9">
        <v>0</v>
      </c>
      <c r="H18" s="9">
        <v>16</v>
      </c>
      <c r="I18" s="9">
        <v>44</v>
      </c>
      <c r="J18" s="9">
        <v>11</v>
      </c>
      <c r="K18" s="9">
        <v>5</v>
      </c>
      <c r="L18" s="10">
        <f t="shared" si="0"/>
        <v>1134</v>
      </c>
      <c r="M18" s="28"/>
    </row>
    <row r="19" spans="1:13" ht="12.75">
      <c r="A19" s="20" t="s">
        <v>25</v>
      </c>
      <c r="B19" s="9">
        <v>1071</v>
      </c>
      <c r="C19" s="9">
        <v>7</v>
      </c>
      <c r="D19" s="9">
        <v>0</v>
      </c>
      <c r="E19" s="9">
        <v>74</v>
      </c>
      <c r="F19" s="9">
        <v>108</v>
      </c>
      <c r="G19" s="9">
        <v>41</v>
      </c>
      <c r="H19" s="9">
        <v>21</v>
      </c>
      <c r="I19" s="9">
        <v>234</v>
      </c>
      <c r="J19" s="9">
        <v>67</v>
      </c>
      <c r="K19" s="9">
        <v>3</v>
      </c>
      <c r="L19" s="10">
        <f t="shared" si="0"/>
        <v>1626</v>
      </c>
      <c r="M19" s="28"/>
    </row>
    <row r="20" spans="1:13" ht="12.75">
      <c r="A20" s="20" t="s">
        <v>26</v>
      </c>
      <c r="B20" s="9">
        <v>831</v>
      </c>
      <c r="C20" s="9">
        <v>2</v>
      </c>
      <c r="D20" s="9">
        <v>2</v>
      </c>
      <c r="E20" s="9">
        <v>75</v>
      </c>
      <c r="F20" s="9">
        <v>109</v>
      </c>
      <c r="G20" s="9">
        <v>81</v>
      </c>
      <c r="H20" s="9">
        <v>22</v>
      </c>
      <c r="I20" s="9">
        <v>193</v>
      </c>
      <c r="J20" s="9">
        <v>62</v>
      </c>
      <c r="K20" s="9">
        <v>0</v>
      </c>
      <c r="L20" s="10">
        <f t="shared" si="0"/>
        <v>1377</v>
      </c>
      <c r="M20" s="28"/>
    </row>
    <row r="21" spans="1:13" ht="12.75">
      <c r="A21" s="20" t="s">
        <v>27</v>
      </c>
      <c r="B21" s="9">
        <v>897</v>
      </c>
      <c r="C21" s="9">
        <v>3</v>
      </c>
      <c r="D21" s="9">
        <v>2</v>
      </c>
      <c r="E21" s="9">
        <v>65</v>
      </c>
      <c r="F21" s="9">
        <v>119</v>
      </c>
      <c r="G21" s="9">
        <v>137</v>
      </c>
      <c r="H21" s="9">
        <v>23</v>
      </c>
      <c r="I21" s="9">
        <v>166</v>
      </c>
      <c r="J21" s="9">
        <v>62</v>
      </c>
      <c r="K21" s="9">
        <v>1</v>
      </c>
      <c r="L21" s="10">
        <f t="shared" si="0"/>
        <v>1475</v>
      </c>
      <c r="M21" s="28"/>
    </row>
    <row r="22" spans="1:13" ht="12.75">
      <c r="A22" s="20" t="s">
        <v>28</v>
      </c>
      <c r="B22" s="9">
        <v>766</v>
      </c>
      <c r="C22" s="9">
        <v>5</v>
      </c>
      <c r="D22" s="9">
        <v>0</v>
      </c>
      <c r="E22" s="9">
        <v>72</v>
      </c>
      <c r="F22" s="9">
        <v>98</v>
      </c>
      <c r="G22" s="9">
        <v>31</v>
      </c>
      <c r="H22" s="9">
        <v>18</v>
      </c>
      <c r="I22" s="9">
        <v>250</v>
      </c>
      <c r="J22" s="9">
        <v>53</v>
      </c>
      <c r="K22" s="9">
        <v>0</v>
      </c>
      <c r="L22" s="10">
        <f t="shared" si="0"/>
        <v>1293</v>
      </c>
      <c r="M22" s="28"/>
    </row>
    <row r="23" spans="1:13" ht="12.75">
      <c r="A23" s="20" t="s">
        <v>29</v>
      </c>
      <c r="B23" s="9">
        <v>1176</v>
      </c>
      <c r="C23" s="9">
        <v>5</v>
      </c>
      <c r="D23" s="9">
        <v>1</v>
      </c>
      <c r="E23" s="9">
        <v>69</v>
      </c>
      <c r="F23" s="9">
        <v>95</v>
      </c>
      <c r="G23" s="9">
        <v>55</v>
      </c>
      <c r="H23" s="9">
        <v>19</v>
      </c>
      <c r="I23" s="9">
        <v>184</v>
      </c>
      <c r="J23" s="9">
        <v>57</v>
      </c>
      <c r="K23" s="9">
        <v>4</v>
      </c>
      <c r="L23" s="10">
        <f t="shared" si="0"/>
        <v>1665</v>
      </c>
      <c r="M23" s="28"/>
    </row>
    <row r="24" spans="1:13" ht="12.75">
      <c r="A24" s="20" t="s">
        <v>30</v>
      </c>
      <c r="B24" s="9">
        <v>1001</v>
      </c>
      <c r="C24" s="9">
        <v>3</v>
      </c>
      <c r="D24" s="9">
        <v>0</v>
      </c>
      <c r="E24" s="9">
        <v>40</v>
      </c>
      <c r="F24" s="9">
        <v>37</v>
      </c>
      <c r="G24" s="9">
        <v>18</v>
      </c>
      <c r="H24" s="9">
        <v>15</v>
      </c>
      <c r="I24" s="9">
        <v>119</v>
      </c>
      <c r="J24" s="9">
        <v>20</v>
      </c>
      <c r="K24" s="9">
        <v>3</v>
      </c>
      <c r="L24" s="10">
        <f t="shared" si="0"/>
        <v>1256</v>
      </c>
      <c r="M24" s="28"/>
    </row>
    <row r="25" spans="1:13" ht="12.75">
      <c r="A25" s="20" t="s">
        <v>31</v>
      </c>
      <c r="B25" s="9">
        <v>977</v>
      </c>
      <c r="C25" s="9">
        <v>3</v>
      </c>
      <c r="D25" s="9">
        <v>1</v>
      </c>
      <c r="E25" s="9">
        <v>15</v>
      </c>
      <c r="F25" s="9">
        <v>7</v>
      </c>
      <c r="G25" s="9">
        <v>1</v>
      </c>
      <c r="H25" s="9">
        <v>15</v>
      </c>
      <c r="I25" s="9">
        <v>28</v>
      </c>
      <c r="J25" s="9">
        <v>15</v>
      </c>
      <c r="K25" s="9">
        <v>5</v>
      </c>
      <c r="L25" s="10">
        <f t="shared" si="0"/>
        <v>1067</v>
      </c>
      <c r="M25" s="28"/>
    </row>
    <row r="26" spans="1:13" ht="12.75">
      <c r="A26" s="20" t="s">
        <v>32</v>
      </c>
      <c r="B26" s="9">
        <v>1023</v>
      </c>
      <c r="C26" s="9">
        <v>5</v>
      </c>
      <c r="D26" s="9">
        <v>0</v>
      </c>
      <c r="E26" s="9">
        <v>58</v>
      </c>
      <c r="F26" s="9">
        <v>113</v>
      </c>
      <c r="G26" s="9">
        <v>28</v>
      </c>
      <c r="H26" s="9">
        <v>21</v>
      </c>
      <c r="I26" s="9">
        <v>254</v>
      </c>
      <c r="J26" s="9">
        <v>71</v>
      </c>
      <c r="K26" s="9">
        <v>1</v>
      </c>
      <c r="L26" s="10">
        <f t="shared" si="0"/>
        <v>1574</v>
      </c>
      <c r="M26" s="28"/>
    </row>
    <row r="27" spans="1:13" ht="12.75">
      <c r="A27" s="20" t="s">
        <v>33</v>
      </c>
      <c r="B27" s="9">
        <v>838</v>
      </c>
      <c r="C27" s="9">
        <v>6</v>
      </c>
      <c r="D27" s="9">
        <v>2</v>
      </c>
      <c r="E27" s="9">
        <v>74</v>
      </c>
      <c r="F27" s="9">
        <v>129</v>
      </c>
      <c r="G27" s="9">
        <v>63</v>
      </c>
      <c r="H27" s="9">
        <v>20</v>
      </c>
      <c r="I27" s="9">
        <v>271</v>
      </c>
      <c r="J27" s="9">
        <v>63</v>
      </c>
      <c r="K27" s="9">
        <v>1</v>
      </c>
      <c r="L27" s="10">
        <f t="shared" si="0"/>
        <v>1467</v>
      </c>
      <c r="M27" s="28"/>
    </row>
    <row r="28" spans="1:12" ht="12.75">
      <c r="A28" s="20">
        <v>14</v>
      </c>
      <c r="B28" s="9">
        <v>927</v>
      </c>
      <c r="C28" s="9">
        <v>1</v>
      </c>
      <c r="D28" s="9">
        <v>1</v>
      </c>
      <c r="E28" s="9">
        <v>65</v>
      </c>
      <c r="F28" s="9">
        <v>134</v>
      </c>
      <c r="G28" s="9">
        <v>63</v>
      </c>
      <c r="H28" s="9">
        <v>18</v>
      </c>
      <c r="I28" s="9">
        <v>323</v>
      </c>
      <c r="J28" s="9">
        <v>64</v>
      </c>
      <c r="K28" s="9">
        <v>2</v>
      </c>
      <c r="L28" s="10">
        <f t="shared" si="0"/>
        <v>1598</v>
      </c>
    </row>
    <row r="29" spans="1:12" ht="12.75">
      <c r="A29" s="20" t="s">
        <v>35</v>
      </c>
      <c r="B29" s="9">
        <v>892</v>
      </c>
      <c r="C29" s="9">
        <v>4</v>
      </c>
      <c r="D29" s="9">
        <v>0</v>
      </c>
      <c r="E29" s="9">
        <v>88</v>
      </c>
      <c r="F29" s="9">
        <v>145</v>
      </c>
      <c r="G29" s="9">
        <v>72</v>
      </c>
      <c r="H29" s="9">
        <v>15</v>
      </c>
      <c r="I29" s="9">
        <v>233</v>
      </c>
      <c r="J29" s="9">
        <v>74</v>
      </c>
      <c r="K29" s="9">
        <v>3</v>
      </c>
      <c r="L29" s="10">
        <f t="shared" si="0"/>
        <v>1526</v>
      </c>
    </row>
    <row r="30" spans="1:12" ht="12.75">
      <c r="A30" s="20" t="s">
        <v>36</v>
      </c>
      <c r="B30" s="9">
        <v>1265</v>
      </c>
      <c r="C30" s="9">
        <v>12</v>
      </c>
      <c r="D30" s="9">
        <v>0</v>
      </c>
      <c r="E30" s="9">
        <v>82</v>
      </c>
      <c r="F30" s="9">
        <v>147</v>
      </c>
      <c r="G30" s="9">
        <v>63</v>
      </c>
      <c r="H30" s="9">
        <v>19</v>
      </c>
      <c r="I30" s="9">
        <v>218</v>
      </c>
      <c r="J30" s="9">
        <v>45</v>
      </c>
      <c r="K30" s="9">
        <v>4</v>
      </c>
      <c r="L30" s="10">
        <f t="shared" si="0"/>
        <v>1855</v>
      </c>
    </row>
    <row r="31" spans="1:12" ht="12.75">
      <c r="A31" s="20" t="s">
        <v>37</v>
      </c>
      <c r="B31" s="9">
        <v>1149</v>
      </c>
      <c r="C31" s="9">
        <v>10</v>
      </c>
      <c r="D31" s="9">
        <v>1</v>
      </c>
      <c r="E31" s="9">
        <v>35</v>
      </c>
      <c r="F31" s="9">
        <v>84</v>
      </c>
      <c r="G31" s="9">
        <v>66</v>
      </c>
      <c r="H31" s="9">
        <v>21</v>
      </c>
      <c r="I31" s="9">
        <v>62</v>
      </c>
      <c r="J31" s="9">
        <v>29</v>
      </c>
      <c r="K31" s="9">
        <v>7</v>
      </c>
      <c r="L31" s="10">
        <f t="shared" si="0"/>
        <v>1464</v>
      </c>
    </row>
    <row r="32" spans="1:12" ht="12.75">
      <c r="A32" s="20" t="s">
        <v>38</v>
      </c>
      <c r="B32" s="9">
        <v>998</v>
      </c>
      <c r="C32" s="9">
        <v>4</v>
      </c>
      <c r="D32" s="9">
        <v>0</v>
      </c>
      <c r="E32" s="9">
        <v>22</v>
      </c>
      <c r="F32" s="9">
        <v>23</v>
      </c>
      <c r="G32" s="9">
        <v>7</v>
      </c>
      <c r="H32" s="9">
        <v>10</v>
      </c>
      <c r="I32" s="9">
        <v>15</v>
      </c>
      <c r="J32" s="9">
        <v>24</v>
      </c>
      <c r="K32" s="9">
        <v>6</v>
      </c>
      <c r="L32" s="10">
        <f t="shared" si="0"/>
        <v>1109</v>
      </c>
    </row>
    <row r="33" spans="1:12" ht="12.75">
      <c r="A33" s="20" t="s">
        <v>39</v>
      </c>
      <c r="B33" s="9">
        <v>1131</v>
      </c>
      <c r="C33" s="9">
        <v>10</v>
      </c>
      <c r="D33" s="9">
        <v>0</v>
      </c>
      <c r="E33" s="9">
        <v>69</v>
      </c>
      <c r="F33" s="9">
        <v>151</v>
      </c>
      <c r="G33" s="9">
        <v>43</v>
      </c>
      <c r="H33" s="9">
        <v>24</v>
      </c>
      <c r="I33" s="9">
        <v>251</v>
      </c>
      <c r="J33" s="9">
        <v>67</v>
      </c>
      <c r="K33" s="9">
        <v>3</v>
      </c>
      <c r="L33" s="10">
        <f t="shared" si="0"/>
        <v>1749</v>
      </c>
    </row>
    <row r="34" spans="1:12" ht="12.75">
      <c r="A34" s="20" t="s">
        <v>40</v>
      </c>
      <c r="B34" s="9">
        <v>1063</v>
      </c>
      <c r="C34" s="9">
        <v>6</v>
      </c>
      <c r="D34" s="9">
        <v>2</v>
      </c>
      <c r="E34" s="9">
        <v>74</v>
      </c>
      <c r="F34" s="9">
        <v>140</v>
      </c>
      <c r="G34" s="9">
        <v>72</v>
      </c>
      <c r="H34" s="9">
        <v>17</v>
      </c>
      <c r="I34" s="9">
        <v>160</v>
      </c>
      <c r="J34" s="9">
        <v>79</v>
      </c>
      <c r="K34" s="9">
        <v>1</v>
      </c>
      <c r="L34" s="10">
        <f t="shared" si="0"/>
        <v>1614</v>
      </c>
    </row>
    <row r="35" spans="1:12" ht="12.75">
      <c r="A35" s="20" t="s">
        <v>41</v>
      </c>
      <c r="B35" s="9">
        <v>772</v>
      </c>
      <c r="C35" s="9">
        <v>8</v>
      </c>
      <c r="D35" s="9">
        <v>1</v>
      </c>
      <c r="E35" s="9">
        <v>25</v>
      </c>
      <c r="F35" s="9">
        <v>41</v>
      </c>
      <c r="G35" s="9">
        <v>17</v>
      </c>
      <c r="H35" s="9">
        <v>12</v>
      </c>
      <c r="I35" s="9">
        <v>90</v>
      </c>
      <c r="J35" s="9">
        <v>29</v>
      </c>
      <c r="K35" s="9">
        <v>0</v>
      </c>
      <c r="L35" s="10">
        <f t="shared" si="0"/>
        <v>995</v>
      </c>
    </row>
    <row r="36" spans="1:12" ht="12.75">
      <c r="A36" s="20" t="s">
        <v>42</v>
      </c>
      <c r="B36" s="9">
        <v>900</v>
      </c>
      <c r="C36" s="9">
        <v>3</v>
      </c>
      <c r="D36" s="9">
        <v>1</v>
      </c>
      <c r="E36" s="9">
        <v>60</v>
      </c>
      <c r="F36" s="9">
        <v>159</v>
      </c>
      <c r="G36" s="9">
        <v>53</v>
      </c>
      <c r="H36" s="9">
        <v>22</v>
      </c>
      <c r="I36" s="9">
        <v>203</v>
      </c>
      <c r="J36" s="9">
        <v>53</v>
      </c>
      <c r="K36" s="9">
        <v>0</v>
      </c>
      <c r="L36" s="10">
        <f t="shared" si="0"/>
        <v>1454</v>
      </c>
    </row>
    <row r="37" spans="1:12" ht="12.75">
      <c r="A37" s="20" t="s">
        <v>43</v>
      </c>
      <c r="B37" s="9">
        <v>1090</v>
      </c>
      <c r="C37" s="9">
        <v>4</v>
      </c>
      <c r="D37" s="9">
        <v>0</v>
      </c>
      <c r="E37" s="9">
        <v>65</v>
      </c>
      <c r="F37" s="9">
        <v>106</v>
      </c>
      <c r="G37" s="9">
        <v>80</v>
      </c>
      <c r="H37" s="9">
        <v>18</v>
      </c>
      <c r="I37" s="9">
        <v>160</v>
      </c>
      <c r="J37" s="9">
        <v>37</v>
      </c>
      <c r="K37" s="9">
        <v>2</v>
      </c>
      <c r="L37" s="10">
        <f t="shared" si="0"/>
        <v>1562</v>
      </c>
    </row>
    <row r="38" spans="1:12" ht="12.75">
      <c r="A38" s="20" t="s">
        <v>44</v>
      </c>
      <c r="B38" s="9">
        <v>1019</v>
      </c>
      <c r="C38" s="9">
        <v>5</v>
      </c>
      <c r="D38" s="9">
        <v>1</v>
      </c>
      <c r="E38" s="9">
        <v>32</v>
      </c>
      <c r="F38" s="9">
        <v>41</v>
      </c>
      <c r="G38" s="9">
        <v>20</v>
      </c>
      <c r="H38" s="9">
        <v>13</v>
      </c>
      <c r="I38" s="9">
        <v>76</v>
      </c>
      <c r="J38" s="9">
        <v>22</v>
      </c>
      <c r="K38" s="9">
        <v>0</v>
      </c>
      <c r="L38" s="10">
        <f t="shared" si="0"/>
        <v>1229</v>
      </c>
    </row>
    <row r="39" spans="1:12" ht="12.75">
      <c r="A39" s="20" t="s">
        <v>45</v>
      </c>
      <c r="B39" s="9">
        <v>647</v>
      </c>
      <c r="C39" s="9">
        <v>1</v>
      </c>
      <c r="D39" s="9">
        <v>0</v>
      </c>
      <c r="E39" s="9">
        <v>7</v>
      </c>
      <c r="F39" s="9">
        <v>11</v>
      </c>
      <c r="G39" s="9">
        <v>3</v>
      </c>
      <c r="H39" s="9">
        <v>5</v>
      </c>
      <c r="I39" s="9">
        <v>9</v>
      </c>
      <c r="J39" s="9">
        <v>10</v>
      </c>
      <c r="K39" s="9">
        <v>0</v>
      </c>
      <c r="L39" s="10">
        <f t="shared" si="0"/>
        <v>693</v>
      </c>
    </row>
    <row r="40" spans="1:12" ht="12.75">
      <c r="A40" s="20" t="s">
        <v>46</v>
      </c>
      <c r="B40" s="9">
        <v>998</v>
      </c>
      <c r="C40" s="9">
        <v>2</v>
      </c>
      <c r="D40" s="9">
        <v>1</v>
      </c>
      <c r="E40" s="9">
        <v>20</v>
      </c>
      <c r="F40" s="9">
        <v>4</v>
      </c>
      <c r="G40" s="9">
        <v>1</v>
      </c>
      <c r="H40" s="9">
        <v>11</v>
      </c>
      <c r="I40" s="9">
        <v>39</v>
      </c>
      <c r="J40" s="9">
        <v>44</v>
      </c>
      <c r="K40" s="9">
        <v>2</v>
      </c>
      <c r="L40" s="10">
        <f t="shared" si="0"/>
        <v>1122</v>
      </c>
    </row>
    <row r="41" spans="1:12" ht="12.75">
      <c r="A41" s="20" t="s">
        <v>47</v>
      </c>
      <c r="B41" s="9">
        <v>1141</v>
      </c>
      <c r="C41" s="9">
        <v>3</v>
      </c>
      <c r="D41" s="9">
        <v>2</v>
      </c>
      <c r="E41" s="9">
        <v>76</v>
      </c>
      <c r="F41" s="9">
        <v>114</v>
      </c>
      <c r="G41" s="9">
        <v>33</v>
      </c>
      <c r="H41" s="9">
        <v>24</v>
      </c>
      <c r="I41" s="9">
        <v>276</v>
      </c>
      <c r="J41" s="9">
        <v>76</v>
      </c>
      <c r="K41" s="9">
        <v>2</v>
      </c>
      <c r="L41" s="10">
        <f t="shared" si="0"/>
        <v>1747</v>
      </c>
    </row>
    <row r="42" spans="1:12" ht="12.75">
      <c r="A42" s="20" t="s">
        <v>48</v>
      </c>
      <c r="B42" s="9">
        <v>999</v>
      </c>
      <c r="C42" s="9">
        <v>4</v>
      </c>
      <c r="D42" s="9">
        <v>2</v>
      </c>
      <c r="E42" s="9">
        <v>80</v>
      </c>
      <c r="F42" s="9">
        <v>148</v>
      </c>
      <c r="G42" s="9">
        <v>90</v>
      </c>
      <c r="H42" s="9">
        <v>19</v>
      </c>
      <c r="I42" s="9">
        <v>258</v>
      </c>
      <c r="J42" s="9">
        <v>117</v>
      </c>
      <c r="K42" s="9">
        <v>0</v>
      </c>
      <c r="L42" s="10">
        <f t="shared" si="0"/>
        <v>1717</v>
      </c>
    </row>
    <row r="43" spans="1:12" ht="12.75">
      <c r="A43" s="20" t="s">
        <v>49</v>
      </c>
      <c r="B43" s="9">
        <v>1222</v>
      </c>
      <c r="C43" s="9">
        <v>6</v>
      </c>
      <c r="D43" s="9">
        <v>0</v>
      </c>
      <c r="E43" s="9">
        <v>108</v>
      </c>
      <c r="F43" s="9">
        <v>186</v>
      </c>
      <c r="G43" s="9">
        <v>34</v>
      </c>
      <c r="H43" s="9">
        <v>17</v>
      </c>
      <c r="I43" s="9">
        <v>325</v>
      </c>
      <c r="J43" s="9">
        <v>74</v>
      </c>
      <c r="K43" s="9">
        <v>3</v>
      </c>
      <c r="L43" s="10">
        <f t="shared" si="0"/>
        <v>1975</v>
      </c>
    </row>
    <row r="44" spans="1:12" ht="12.75">
      <c r="A44" s="20" t="s">
        <v>50</v>
      </c>
      <c r="B44" s="9">
        <v>1573</v>
      </c>
      <c r="C44" s="9">
        <v>7</v>
      </c>
      <c r="D44" s="9">
        <v>1</v>
      </c>
      <c r="E44" s="9">
        <v>111</v>
      </c>
      <c r="F44" s="9">
        <v>188</v>
      </c>
      <c r="G44" s="9">
        <v>93</v>
      </c>
      <c r="H44" s="9">
        <v>23</v>
      </c>
      <c r="I44" s="9">
        <v>266</v>
      </c>
      <c r="J44" s="9">
        <v>68</v>
      </c>
      <c r="K44" s="9">
        <v>2</v>
      </c>
      <c r="L44" s="10">
        <f t="shared" si="0"/>
        <v>2332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L46">SUM(B15:B45)</f>
        <v>30368</v>
      </c>
      <c r="C46" s="11">
        <f t="shared" si="1"/>
        <v>155</v>
      </c>
      <c r="D46" s="11">
        <f t="shared" si="1"/>
        <v>24</v>
      </c>
      <c r="E46" s="11">
        <f t="shared" si="1"/>
        <v>1752</v>
      </c>
      <c r="F46" s="11">
        <f t="shared" si="1"/>
        <v>2935</v>
      </c>
      <c r="G46" s="11">
        <f t="shared" si="1"/>
        <v>1410</v>
      </c>
      <c r="H46" s="11">
        <f t="shared" si="1"/>
        <v>535</v>
      </c>
      <c r="I46" s="11">
        <f t="shared" si="1"/>
        <v>5214</v>
      </c>
      <c r="J46" s="11">
        <f t="shared" si="1"/>
        <v>1562</v>
      </c>
      <c r="K46" s="11">
        <f t="shared" si="1"/>
        <v>62</v>
      </c>
      <c r="L46" s="12">
        <f t="shared" si="1"/>
        <v>44017</v>
      </c>
    </row>
    <row r="47" spans="1:12" ht="13.5" thickBot="1">
      <c r="A47" s="22" t="s">
        <v>52</v>
      </c>
      <c r="B47" s="13">
        <f aca="true" t="shared" si="2" ref="B47:L47">(B46/$M13)</f>
        <v>979.6129032258065</v>
      </c>
      <c r="C47" s="13">
        <f t="shared" si="2"/>
        <v>5</v>
      </c>
      <c r="D47" s="13">
        <f t="shared" si="2"/>
        <v>0.7741935483870968</v>
      </c>
      <c r="E47" s="13">
        <f t="shared" si="2"/>
        <v>56.516129032258064</v>
      </c>
      <c r="F47" s="13">
        <f t="shared" si="2"/>
        <v>94.6774193548387</v>
      </c>
      <c r="G47" s="13">
        <f t="shared" si="2"/>
        <v>45.483870967741936</v>
      </c>
      <c r="H47" s="13">
        <f t="shared" si="2"/>
        <v>17.258064516129032</v>
      </c>
      <c r="I47" s="13">
        <f t="shared" si="2"/>
        <v>168.19354838709677</v>
      </c>
      <c r="J47" s="13">
        <f t="shared" si="2"/>
        <v>50.38709677419355</v>
      </c>
      <c r="K47" s="13">
        <f t="shared" si="2"/>
        <v>2</v>
      </c>
      <c r="L47" s="14">
        <f t="shared" si="2"/>
        <v>1419.9032258064517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67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2"/>
      <c r="B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8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O57"/>
  <sheetViews>
    <sheetView zoomScalePageLayoutView="0" workbookViewId="0" topLeftCell="A1">
      <selection activeCell="G50" sqref="G50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9" width="10.421875" style="0" customWidth="1"/>
    <col min="10" max="10" width="9.57421875" style="0" customWidth="1"/>
    <col min="11" max="11" width="8.28125" style="0" customWidth="1"/>
    <col min="12" max="12" width="11.28125" style="0" customWidth="1"/>
    <col min="13" max="13" width="0.28906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75</v>
      </c>
      <c r="J6" s="1" t="s">
        <v>3</v>
      </c>
      <c r="K6" s="3">
        <v>2023</v>
      </c>
    </row>
    <row r="7" spans="1:2" ht="9.75" customHeight="1">
      <c r="A7" s="54"/>
      <c r="B7" s="54"/>
    </row>
    <row r="8" spans="1:2" ht="9" customHeight="1">
      <c r="A8" s="54"/>
      <c r="B8" s="54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31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5" ht="12.75">
      <c r="A15" s="20" t="s">
        <v>21</v>
      </c>
      <c r="B15" s="9">
        <v>1743</v>
      </c>
      <c r="C15" s="9">
        <v>5</v>
      </c>
      <c r="D15" s="9">
        <v>0</v>
      </c>
      <c r="E15" s="9">
        <v>198</v>
      </c>
      <c r="F15" s="9">
        <v>34</v>
      </c>
      <c r="G15" s="9">
        <v>16</v>
      </c>
      <c r="H15" s="9">
        <v>77</v>
      </c>
      <c r="I15" s="9">
        <v>9</v>
      </c>
      <c r="J15" s="9">
        <v>0</v>
      </c>
      <c r="K15" s="9">
        <v>0</v>
      </c>
      <c r="L15" s="10">
        <f>SUM(B15:K15)</f>
        <v>2082</v>
      </c>
      <c r="O15" s="52"/>
    </row>
    <row r="16" spans="1:15" ht="12.75">
      <c r="A16" s="20" t="s">
        <v>22</v>
      </c>
      <c r="B16" s="9">
        <v>2264</v>
      </c>
      <c r="C16" s="9">
        <v>4</v>
      </c>
      <c r="D16" s="9">
        <v>0</v>
      </c>
      <c r="E16" s="9">
        <v>153</v>
      </c>
      <c r="F16" s="9">
        <v>26</v>
      </c>
      <c r="G16" s="9">
        <v>5</v>
      </c>
      <c r="H16" s="9">
        <v>71</v>
      </c>
      <c r="I16" s="9">
        <v>10</v>
      </c>
      <c r="J16" s="9">
        <v>2</v>
      </c>
      <c r="K16" s="9">
        <v>3</v>
      </c>
      <c r="L16" s="10">
        <f>SUM(B16:K16)</f>
        <v>2538</v>
      </c>
      <c r="O16" s="52"/>
    </row>
    <row r="17" spans="1:15" ht="12.75">
      <c r="A17" s="20" t="s">
        <v>23</v>
      </c>
      <c r="B17" s="9">
        <v>2381</v>
      </c>
      <c r="C17" s="9">
        <v>7</v>
      </c>
      <c r="D17" s="9">
        <v>0</v>
      </c>
      <c r="E17" s="9">
        <v>67</v>
      </c>
      <c r="F17" s="9">
        <v>13</v>
      </c>
      <c r="G17" s="9">
        <v>2</v>
      </c>
      <c r="H17" s="9">
        <v>67</v>
      </c>
      <c r="I17" s="9">
        <v>4</v>
      </c>
      <c r="J17" s="9">
        <v>0</v>
      </c>
      <c r="K17" s="9">
        <v>0</v>
      </c>
      <c r="L17" s="10">
        <f aca="true" t="shared" si="0" ref="L17:L45">SUM(B17:K17)</f>
        <v>2541</v>
      </c>
      <c r="O17" s="52"/>
    </row>
    <row r="18" spans="1:15" ht="12.75">
      <c r="A18" s="20" t="s">
        <v>24</v>
      </c>
      <c r="B18" s="9">
        <v>2947</v>
      </c>
      <c r="C18" s="9">
        <v>6</v>
      </c>
      <c r="D18" s="9">
        <v>0</v>
      </c>
      <c r="E18" s="9">
        <v>23</v>
      </c>
      <c r="F18" s="9">
        <v>6</v>
      </c>
      <c r="G18" s="9">
        <v>2</v>
      </c>
      <c r="H18" s="9">
        <v>60</v>
      </c>
      <c r="I18" s="9">
        <v>1</v>
      </c>
      <c r="J18" s="9">
        <v>0</v>
      </c>
      <c r="K18" s="9">
        <v>19</v>
      </c>
      <c r="L18" s="10">
        <f t="shared" si="0"/>
        <v>3064</v>
      </c>
      <c r="O18" s="52"/>
    </row>
    <row r="19" spans="1:15" ht="12.75">
      <c r="A19" s="20" t="s">
        <v>25</v>
      </c>
      <c r="B19" s="9">
        <v>2040</v>
      </c>
      <c r="C19" s="9">
        <v>6</v>
      </c>
      <c r="D19" s="9">
        <v>0</v>
      </c>
      <c r="E19" s="9">
        <v>137</v>
      </c>
      <c r="F19" s="9">
        <v>27</v>
      </c>
      <c r="G19" s="9">
        <v>9</v>
      </c>
      <c r="H19" s="9">
        <v>86</v>
      </c>
      <c r="I19" s="9">
        <v>15</v>
      </c>
      <c r="J19" s="9">
        <v>0</v>
      </c>
      <c r="K19" s="9">
        <v>7</v>
      </c>
      <c r="L19" s="10">
        <f t="shared" si="0"/>
        <v>2327</v>
      </c>
      <c r="O19" s="52"/>
    </row>
    <row r="20" spans="1:15" ht="12.75">
      <c r="A20" s="20" t="s">
        <v>26</v>
      </c>
      <c r="B20" s="9">
        <v>1693</v>
      </c>
      <c r="C20" s="9">
        <v>4</v>
      </c>
      <c r="D20" s="9">
        <v>0</v>
      </c>
      <c r="E20" s="9">
        <v>173</v>
      </c>
      <c r="F20" s="9">
        <v>20</v>
      </c>
      <c r="G20" s="9">
        <v>5</v>
      </c>
      <c r="H20" s="9">
        <v>80</v>
      </c>
      <c r="I20" s="9">
        <v>11</v>
      </c>
      <c r="J20" s="9">
        <v>5</v>
      </c>
      <c r="K20" s="9">
        <v>1</v>
      </c>
      <c r="L20" s="10">
        <f t="shared" si="0"/>
        <v>1992</v>
      </c>
      <c r="O20" s="52"/>
    </row>
    <row r="21" spans="1:15" ht="12.75">
      <c r="A21" s="20" t="s">
        <v>27</v>
      </c>
      <c r="B21" s="9">
        <v>1867</v>
      </c>
      <c r="C21" s="9">
        <v>5</v>
      </c>
      <c r="D21" s="9">
        <v>0</v>
      </c>
      <c r="E21" s="9">
        <v>170</v>
      </c>
      <c r="F21" s="9">
        <v>36</v>
      </c>
      <c r="G21" s="9">
        <v>10</v>
      </c>
      <c r="H21" s="9">
        <v>79</v>
      </c>
      <c r="I21" s="9">
        <v>7</v>
      </c>
      <c r="J21" s="9">
        <v>1</v>
      </c>
      <c r="K21" s="9">
        <v>1</v>
      </c>
      <c r="L21" s="10">
        <f t="shared" si="0"/>
        <v>2176</v>
      </c>
      <c r="O21" s="52"/>
    </row>
    <row r="22" spans="1:15" ht="12.75">
      <c r="A22" s="20" t="s">
        <v>28</v>
      </c>
      <c r="B22" s="9">
        <v>1415</v>
      </c>
      <c r="C22" s="9">
        <v>4</v>
      </c>
      <c r="D22" s="9">
        <v>0</v>
      </c>
      <c r="E22" s="9">
        <v>172</v>
      </c>
      <c r="F22" s="9">
        <v>42</v>
      </c>
      <c r="G22" s="9">
        <v>3</v>
      </c>
      <c r="H22" s="9">
        <v>85</v>
      </c>
      <c r="I22" s="9">
        <v>12</v>
      </c>
      <c r="J22" s="9">
        <v>2</v>
      </c>
      <c r="K22" s="9">
        <v>0</v>
      </c>
      <c r="L22" s="10">
        <f t="shared" si="0"/>
        <v>1735</v>
      </c>
      <c r="O22" s="52"/>
    </row>
    <row r="23" spans="1:15" ht="12.75">
      <c r="A23" s="20" t="s">
        <v>29</v>
      </c>
      <c r="B23" s="9">
        <v>2351</v>
      </c>
      <c r="C23" s="9">
        <v>7</v>
      </c>
      <c r="D23" s="9">
        <v>0</v>
      </c>
      <c r="E23" s="9">
        <v>191</v>
      </c>
      <c r="F23" s="9">
        <v>20</v>
      </c>
      <c r="G23" s="9">
        <v>6</v>
      </c>
      <c r="H23" s="9">
        <v>88</v>
      </c>
      <c r="I23" s="9">
        <v>10</v>
      </c>
      <c r="J23" s="9">
        <v>2</v>
      </c>
      <c r="K23" s="9">
        <v>1</v>
      </c>
      <c r="L23" s="10">
        <f t="shared" si="0"/>
        <v>2676</v>
      </c>
      <c r="O23" s="52"/>
    </row>
    <row r="24" spans="1:15" ht="12.75">
      <c r="A24" s="20" t="s">
        <v>30</v>
      </c>
      <c r="B24" s="9">
        <v>2666</v>
      </c>
      <c r="C24" s="9">
        <v>5</v>
      </c>
      <c r="D24" s="9">
        <v>0</v>
      </c>
      <c r="E24" s="9">
        <v>92</v>
      </c>
      <c r="F24" s="9">
        <v>12</v>
      </c>
      <c r="G24" s="9">
        <v>3</v>
      </c>
      <c r="H24" s="9">
        <v>78</v>
      </c>
      <c r="I24" s="9">
        <v>2</v>
      </c>
      <c r="J24" s="9">
        <v>1</v>
      </c>
      <c r="K24" s="9">
        <v>8</v>
      </c>
      <c r="L24" s="10">
        <f t="shared" si="0"/>
        <v>2867</v>
      </c>
      <c r="O24" s="52"/>
    </row>
    <row r="25" spans="1:15" ht="12.75">
      <c r="A25" s="20" t="s">
        <v>31</v>
      </c>
      <c r="B25" s="9">
        <v>2798</v>
      </c>
      <c r="C25" s="9">
        <v>3</v>
      </c>
      <c r="D25" s="9">
        <v>0</v>
      </c>
      <c r="E25" s="9">
        <v>29</v>
      </c>
      <c r="F25" s="9">
        <v>0</v>
      </c>
      <c r="G25" s="9">
        <v>1</v>
      </c>
      <c r="H25" s="9">
        <v>62</v>
      </c>
      <c r="I25" s="9">
        <v>3</v>
      </c>
      <c r="J25" s="9">
        <v>0</v>
      </c>
      <c r="K25" s="9">
        <v>22</v>
      </c>
      <c r="L25" s="10">
        <f t="shared" si="0"/>
        <v>2918</v>
      </c>
      <c r="O25" s="52"/>
    </row>
    <row r="26" spans="1:15" ht="12.75">
      <c r="A26" s="20" t="s">
        <v>32</v>
      </c>
      <c r="B26" s="9">
        <v>1928</v>
      </c>
      <c r="C26" s="9">
        <v>11</v>
      </c>
      <c r="D26" s="9">
        <v>0</v>
      </c>
      <c r="E26" s="9">
        <v>152</v>
      </c>
      <c r="F26" s="9">
        <v>43</v>
      </c>
      <c r="G26" s="9">
        <v>10</v>
      </c>
      <c r="H26" s="9">
        <v>75</v>
      </c>
      <c r="I26" s="9">
        <v>12</v>
      </c>
      <c r="J26" s="9">
        <v>5</v>
      </c>
      <c r="K26" s="9">
        <v>5</v>
      </c>
      <c r="L26" s="10">
        <f t="shared" si="0"/>
        <v>2241</v>
      </c>
      <c r="O26" s="52"/>
    </row>
    <row r="27" spans="1:15" ht="12.75">
      <c r="A27" s="20" t="s">
        <v>33</v>
      </c>
      <c r="B27" s="9">
        <v>1719</v>
      </c>
      <c r="C27" s="9">
        <v>9</v>
      </c>
      <c r="D27" s="9">
        <v>0</v>
      </c>
      <c r="E27" s="9">
        <v>208</v>
      </c>
      <c r="F27" s="9">
        <v>26</v>
      </c>
      <c r="G27" s="9">
        <v>13</v>
      </c>
      <c r="H27" s="9">
        <v>78</v>
      </c>
      <c r="I27" s="9">
        <v>8</v>
      </c>
      <c r="J27" s="9">
        <v>2</v>
      </c>
      <c r="K27" s="9">
        <v>9</v>
      </c>
      <c r="L27" s="10">
        <f t="shared" si="0"/>
        <v>2072</v>
      </c>
      <c r="O27" s="52"/>
    </row>
    <row r="28" spans="1:15" ht="12.75">
      <c r="A28" s="20" t="s">
        <v>34</v>
      </c>
      <c r="B28" s="9">
        <v>1954</v>
      </c>
      <c r="C28" s="9">
        <v>7</v>
      </c>
      <c r="D28" s="9">
        <v>0</v>
      </c>
      <c r="E28" s="9">
        <v>161</v>
      </c>
      <c r="F28" s="9">
        <v>47</v>
      </c>
      <c r="G28" s="9">
        <v>9</v>
      </c>
      <c r="H28" s="9">
        <v>82</v>
      </c>
      <c r="I28" s="9">
        <v>15</v>
      </c>
      <c r="J28" s="9">
        <v>4</v>
      </c>
      <c r="K28" s="9">
        <v>11</v>
      </c>
      <c r="L28" s="10">
        <f t="shared" si="0"/>
        <v>2290</v>
      </c>
      <c r="O28" s="52"/>
    </row>
    <row r="29" spans="1:15" ht="12.75">
      <c r="A29" s="20" t="s">
        <v>35</v>
      </c>
      <c r="B29" s="9">
        <v>1907</v>
      </c>
      <c r="C29" s="9">
        <v>11</v>
      </c>
      <c r="D29" s="9">
        <v>0</v>
      </c>
      <c r="E29" s="9">
        <v>194</v>
      </c>
      <c r="F29" s="9">
        <v>70</v>
      </c>
      <c r="G29" s="9">
        <v>12</v>
      </c>
      <c r="H29" s="9">
        <v>82</v>
      </c>
      <c r="I29" s="9">
        <v>16</v>
      </c>
      <c r="J29" s="9">
        <v>2</v>
      </c>
      <c r="K29" s="9">
        <v>4</v>
      </c>
      <c r="L29" s="10">
        <f t="shared" si="0"/>
        <v>2298</v>
      </c>
      <c r="O29" s="52"/>
    </row>
    <row r="30" spans="1:15" ht="12.75">
      <c r="A30" s="20" t="s">
        <v>36</v>
      </c>
      <c r="B30" s="9">
        <v>2508</v>
      </c>
      <c r="C30" s="9">
        <v>7</v>
      </c>
      <c r="D30" s="9">
        <v>0</v>
      </c>
      <c r="E30" s="9">
        <v>204</v>
      </c>
      <c r="F30" s="9">
        <v>86</v>
      </c>
      <c r="G30" s="9">
        <v>14</v>
      </c>
      <c r="H30" s="9">
        <v>88</v>
      </c>
      <c r="I30" s="9">
        <v>34</v>
      </c>
      <c r="J30" s="9">
        <v>2</v>
      </c>
      <c r="K30" s="9">
        <v>8</v>
      </c>
      <c r="L30" s="10">
        <f t="shared" si="0"/>
        <v>2951</v>
      </c>
      <c r="O30" s="52"/>
    </row>
    <row r="31" spans="1:15" ht="12.75">
      <c r="A31" s="20" t="s">
        <v>37</v>
      </c>
      <c r="B31" s="9">
        <v>2862</v>
      </c>
      <c r="C31" s="9">
        <v>21</v>
      </c>
      <c r="D31" s="9">
        <v>0</v>
      </c>
      <c r="E31" s="9">
        <v>86</v>
      </c>
      <c r="F31" s="9">
        <v>25</v>
      </c>
      <c r="G31" s="9">
        <v>2</v>
      </c>
      <c r="H31" s="9">
        <v>78</v>
      </c>
      <c r="I31" s="9">
        <v>10</v>
      </c>
      <c r="J31" s="9">
        <v>0</v>
      </c>
      <c r="K31" s="9">
        <v>17</v>
      </c>
      <c r="L31" s="10">
        <f t="shared" si="0"/>
        <v>3101</v>
      </c>
      <c r="O31" s="52"/>
    </row>
    <row r="32" spans="1:15" ht="12.75">
      <c r="A32" s="20" t="s">
        <v>38</v>
      </c>
      <c r="B32" s="9">
        <v>2717</v>
      </c>
      <c r="C32" s="9">
        <v>3</v>
      </c>
      <c r="D32" s="9">
        <v>0</v>
      </c>
      <c r="E32" s="9">
        <v>21</v>
      </c>
      <c r="F32" s="9">
        <v>1</v>
      </c>
      <c r="G32" s="9">
        <v>1</v>
      </c>
      <c r="H32" s="9">
        <v>63</v>
      </c>
      <c r="I32" s="9">
        <v>1</v>
      </c>
      <c r="J32" s="9">
        <v>0</v>
      </c>
      <c r="K32" s="9">
        <v>7</v>
      </c>
      <c r="L32" s="10">
        <f t="shared" si="0"/>
        <v>2814</v>
      </c>
      <c r="O32" s="52"/>
    </row>
    <row r="33" spans="1:15" ht="12.75">
      <c r="A33" s="20" t="s">
        <v>39</v>
      </c>
      <c r="B33" s="9">
        <v>2026</v>
      </c>
      <c r="C33" s="9">
        <v>9</v>
      </c>
      <c r="D33" s="9">
        <v>0</v>
      </c>
      <c r="E33" s="9">
        <v>151</v>
      </c>
      <c r="F33" s="9">
        <v>41</v>
      </c>
      <c r="G33" s="9">
        <v>11</v>
      </c>
      <c r="H33" s="9">
        <v>86</v>
      </c>
      <c r="I33" s="9">
        <v>19</v>
      </c>
      <c r="J33" s="9">
        <v>4</v>
      </c>
      <c r="K33" s="9">
        <v>4</v>
      </c>
      <c r="L33" s="10">
        <f t="shared" si="0"/>
        <v>2351</v>
      </c>
      <c r="O33" s="52"/>
    </row>
    <row r="34" spans="1:15" ht="12.75">
      <c r="A34" s="20" t="s">
        <v>40</v>
      </c>
      <c r="B34" s="9">
        <v>1912</v>
      </c>
      <c r="C34" s="9">
        <v>5</v>
      </c>
      <c r="D34" s="9">
        <v>0</v>
      </c>
      <c r="E34" s="9">
        <v>210</v>
      </c>
      <c r="F34" s="9">
        <v>42</v>
      </c>
      <c r="G34" s="9">
        <v>9</v>
      </c>
      <c r="H34" s="9">
        <v>88</v>
      </c>
      <c r="I34" s="9">
        <v>15</v>
      </c>
      <c r="J34" s="9">
        <v>0</v>
      </c>
      <c r="K34" s="9">
        <v>2</v>
      </c>
      <c r="L34" s="10">
        <f t="shared" si="0"/>
        <v>2283</v>
      </c>
      <c r="O34" s="52"/>
    </row>
    <row r="35" spans="1:15" ht="12.75">
      <c r="A35" s="20" t="s">
        <v>41</v>
      </c>
      <c r="B35" s="9">
        <v>1918</v>
      </c>
      <c r="C35" s="9">
        <v>1</v>
      </c>
      <c r="D35" s="9">
        <v>0</v>
      </c>
      <c r="E35" s="9">
        <v>44</v>
      </c>
      <c r="F35" s="9">
        <v>7</v>
      </c>
      <c r="G35" s="9">
        <v>2</v>
      </c>
      <c r="H35" s="9">
        <v>55</v>
      </c>
      <c r="I35" s="9">
        <v>9</v>
      </c>
      <c r="J35" s="9">
        <v>0</v>
      </c>
      <c r="K35" s="9">
        <v>4</v>
      </c>
      <c r="L35" s="10">
        <f t="shared" si="0"/>
        <v>2040</v>
      </c>
      <c r="O35" s="52"/>
    </row>
    <row r="36" spans="1:15" ht="12.75">
      <c r="A36" s="20" t="s">
        <v>42</v>
      </c>
      <c r="B36" s="9">
        <v>1624</v>
      </c>
      <c r="C36" s="9">
        <v>5</v>
      </c>
      <c r="D36" s="9">
        <v>0</v>
      </c>
      <c r="E36" s="9">
        <v>156</v>
      </c>
      <c r="F36" s="9">
        <v>22</v>
      </c>
      <c r="G36" s="9">
        <v>7</v>
      </c>
      <c r="H36" s="9">
        <v>88</v>
      </c>
      <c r="I36" s="9">
        <v>3</v>
      </c>
      <c r="J36" s="9">
        <v>2</v>
      </c>
      <c r="K36" s="9">
        <v>2</v>
      </c>
      <c r="L36" s="10">
        <f t="shared" si="0"/>
        <v>1909</v>
      </c>
      <c r="O36" s="52"/>
    </row>
    <row r="37" spans="1:15" ht="12.75">
      <c r="A37" s="20" t="s">
        <v>43</v>
      </c>
      <c r="B37" s="9">
        <v>1811</v>
      </c>
      <c r="C37" s="9">
        <v>4</v>
      </c>
      <c r="D37" s="9">
        <v>0</v>
      </c>
      <c r="E37" s="9">
        <v>129</v>
      </c>
      <c r="F37" s="9">
        <v>35</v>
      </c>
      <c r="G37" s="9">
        <v>17</v>
      </c>
      <c r="H37" s="9">
        <v>82</v>
      </c>
      <c r="I37" s="9">
        <v>7</v>
      </c>
      <c r="J37" s="9">
        <v>3</v>
      </c>
      <c r="K37" s="9">
        <v>0</v>
      </c>
      <c r="L37" s="10">
        <f t="shared" si="0"/>
        <v>2088</v>
      </c>
      <c r="O37" s="52"/>
    </row>
    <row r="38" spans="1:15" ht="12.75">
      <c r="A38" s="20" t="s">
        <v>44</v>
      </c>
      <c r="B38" s="9">
        <v>2085</v>
      </c>
      <c r="C38" s="9">
        <v>5</v>
      </c>
      <c r="D38" s="9">
        <v>0</v>
      </c>
      <c r="E38" s="9">
        <v>50</v>
      </c>
      <c r="F38" s="9">
        <v>4</v>
      </c>
      <c r="G38" s="9">
        <v>1</v>
      </c>
      <c r="H38" s="9">
        <v>68</v>
      </c>
      <c r="I38" s="9">
        <v>1</v>
      </c>
      <c r="J38" s="9">
        <v>1</v>
      </c>
      <c r="K38" s="9">
        <v>1</v>
      </c>
      <c r="L38" s="10">
        <f t="shared" si="0"/>
        <v>2216</v>
      </c>
      <c r="O38" s="52"/>
    </row>
    <row r="39" spans="1:15" ht="12.75">
      <c r="A39" s="20" t="s">
        <v>45</v>
      </c>
      <c r="B39" s="9">
        <v>1491</v>
      </c>
      <c r="C39" s="9">
        <v>2</v>
      </c>
      <c r="D39" s="9">
        <v>0</v>
      </c>
      <c r="E39" s="9">
        <v>9</v>
      </c>
      <c r="F39" s="9">
        <v>0</v>
      </c>
      <c r="G39" s="9">
        <v>0</v>
      </c>
      <c r="H39" s="9">
        <v>38</v>
      </c>
      <c r="I39" s="9">
        <v>0</v>
      </c>
      <c r="J39" s="9">
        <v>0</v>
      </c>
      <c r="K39" s="9">
        <v>1</v>
      </c>
      <c r="L39" s="10">
        <f t="shared" si="0"/>
        <v>1541</v>
      </c>
      <c r="O39" s="52"/>
    </row>
    <row r="40" spans="1:15" ht="12.75">
      <c r="A40" s="20" t="s">
        <v>46</v>
      </c>
      <c r="B40" s="9">
        <v>2402</v>
      </c>
      <c r="C40" s="9">
        <v>7</v>
      </c>
      <c r="D40" s="9">
        <v>0</v>
      </c>
      <c r="E40" s="9">
        <v>46</v>
      </c>
      <c r="F40" s="9">
        <v>7</v>
      </c>
      <c r="G40" s="9">
        <v>2</v>
      </c>
      <c r="H40" s="9">
        <v>56</v>
      </c>
      <c r="I40" s="9">
        <v>3</v>
      </c>
      <c r="J40" s="9">
        <v>0</v>
      </c>
      <c r="K40" s="9">
        <v>2</v>
      </c>
      <c r="L40" s="10">
        <f t="shared" si="0"/>
        <v>2525</v>
      </c>
      <c r="O40" s="52"/>
    </row>
    <row r="41" spans="1:15" ht="12.75">
      <c r="A41" s="20" t="s">
        <v>47</v>
      </c>
      <c r="B41" s="9">
        <v>1730</v>
      </c>
      <c r="C41" s="9">
        <v>5</v>
      </c>
      <c r="D41" s="9">
        <v>0</v>
      </c>
      <c r="E41" s="9">
        <v>158</v>
      </c>
      <c r="F41" s="9">
        <v>20</v>
      </c>
      <c r="G41" s="9">
        <v>5</v>
      </c>
      <c r="H41" s="9">
        <v>84</v>
      </c>
      <c r="I41" s="9">
        <v>4</v>
      </c>
      <c r="J41" s="9">
        <v>1</v>
      </c>
      <c r="K41" s="9">
        <v>2</v>
      </c>
      <c r="L41" s="10">
        <f t="shared" si="0"/>
        <v>2009</v>
      </c>
      <c r="O41" s="52"/>
    </row>
    <row r="42" spans="1:15" ht="12.75">
      <c r="A42" s="20" t="s">
        <v>48</v>
      </c>
      <c r="B42" s="9">
        <v>1732</v>
      </c>
      <c r="C42" s="9">
        <v>5</v>
      </c>
      <c r="D42" s="9">
        <v>0</v>
      </c>
      <c r="E42" s="9">
        <v>152</v>
      </c>
      <c r="F42" s="9">
        <v>25</v>
      </c>
      <c r="G42" s="9">
        <v>13</v>
      </c>
      <c r="H42" s="9">
        <v>81</v>
      </c>
      <c r="I42" s="9">
        <v>8</v>
      </c>
      <c r="J42" s="9">
        <v>3</v>
      </c>
      <c r="K42" s="9">
        <v>1</v>
      </c>
      <c r="L42" s="10">
        <f t="shared" si="0"/>
        <v>2020</v>
      </c>
      <c r="O42" s="52"/>
    </row>
    <row r="43" spans="1:15" ht="12.75">
      <c r="A43" s="20" t="s">
        <v>49</v>
      </c>
      <c r="B43" s="9">
        <v>1806</v>
      </c>
      <c r="C43" s="9">
        <v>11</v>
      </c>
      <c r="D43" s="9">
        <v>0</v>
      </c>
      <c r="E43" s="9">
        <v>197</v>
      </c>
      <c r="F43" s="9">
        <v>38</v>
      </c>
      <c r="G43" s="9">
        <v>41</v>
      </c>
      <c r="H43" s="9">
        <v>79</v>
      </c>
      <c r="I43" s="9">
        <v>16</v>
      </c>
      <c r="J43" s="9">
        <v>3</v>
      </c>
      <c r="K43" s="9">
        <v>8</v>
      </c>
      <c r="L43" s="10">
        <f t="shared" si="0"/>
        <v>2199</v>
      </c>
      <c r="O43" s="52"/>
    </row>
    <row r="44" spans="1:15" ht="12.75">
      <c r="A44" s="20" t="s">
        <v>50</v>
      </c>
      <c r="B44" s="9">
        <v>2352</v>
      </c>
      <c r="C44" s="9">
        <v>12</v>
      </c>
      <c r="D44" s="9">
        <v>1</v>
      </c>
      <c r="E44" s="9">
        <v>177</v>
      </c>
      <c r="F44" s="9">
        <v>24</v>
      </c>
      <c r="G44" s="9">
        <v>26</v>
      </c>
      <c r="H44" s="9">
        <v>84</v>
      </c>
      <c r="I44" s="9">
        <v>20</v>
      </c>
      <c r="J44" s="9">
        <v>10</v>
      </c>
      <c r="K44" s="9">
        <v>6</v>
      </c>
      <c r="L44" s="10">
        <f t="shared" si="0"/>
        <v>2712</v>
      </c>
      <c r="O44" s="52"/>
    </row>
    <row r="45" spans="1:15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  <c r="O45" s="52"/>
    </row>
    <row r="46" spans="1:15" ht="12.75">
      <c r="A46" s="21" t="s">
        <v>17</v>
      </c>
      <c r="B46" s="11">
        <f aca="true" t="shared" si="1" ref="B46:J46">SUM(B15:B45)</f>
        <v>62649</v>
      </c>
      <c r="C46" s="11">
        <f t="shared" si="1"/>
        <v>196</v>
      </c>
      <c r="D46" s="11">
        <f t="shared" si="1"/>
        <v>1</v>
      </c>
      <c r="E46" s="11">
        <f t="shared" si="1"/>
        <v>3910</v>
      </c>
      <c r="F46" s="11">
        <f t="shared" si="1"/>
        <v>799</v>
      </c>
      <c r="G46" s="11">
        <f t="shared" si="1"/>
        <v>257</v>
      </c>
      <c r="H46" s="11">
        <f t="shared" si="1"/>
        <v>2268</v>
      </c>
      <c r="I46" s="11">
        <f t="shared" si="1"/>
        <v>285</v>
      </c>
      <c r="J46" s="11">
        <f t="shared" si="1"/>
        <v>55</v>
      </c>
      <c r="K46" s="11">
        <f>SUM(K15:K45)</f>
        <v>156</v>
      </c>
      <c r="L46" s="12">
        <f>SUM(L15:L45)</f>
        <v>70576</v>
      </c>
      <c r="O46" s="52"/>
    </row>
    <row r="47" spans="1:12" ht="13.5" thickBot="1">
      <c r="A47" s="22" t="s">
        <v>52</v>
      </c>
      <c r="B47" s="13">
        <f aca="true" t="shared" si="2" ref="B47:K47">(B46/$M13)</f>
        <v>2020.9354838709678</v>
      </c>
      <c r="C47" s="13">
        <f t="shared" si="2"/>
        <v>6.32258064516129</v>
      </c>
      <c r="D47" s="13">
        <f t="shared" si="2"/>
        <v>0.03225806451612903</v>
      </c>
      <c r="E47" s="13">
        <f t="shared" si="2"/>
        <v>126.12903225806451</v>
      </c>
      <c r="F47" s="13">
        <f t="shared" si="2"/>
        <v>25.774193548387096</v>
      </c>
      <c r="G47" s="13">
        <f t="shared" si="2"/>
        <v>8.290322580645162</v>
      </c>
      <c r="H47" s="13">
        <f t="shared" si="2"/>
        <v>73.16129032258064</v>
      </c>
      <c r="I47" s="13">
        <f t="shared" si="2"/>
        <v>9.193548387096774</v>
      </c>
      <c r="J47" s="13">
        <f t="shared" si="2"/>
        <v>1.7741935483870968</v>
      </c>
      <c r="K47" s="13">
        <f t="shared" si="2"/>
        <v>5.032258064516129</v>
      </c>
      <c r="L47" s="14">
        <f>SUM(B47:K47)</f>
        <v>2276.645161290323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38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38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3"/>
  <sheetViews>
    <sheetView zoomScalePageLayoutView="0" workbookViewId="0" topLeftCell="A10">
      <selection activeCell="B15" sqref="B15:K45"/>
    </sheetView>
  </sheetViews>
  <sheetFormatPr defaultColWidth="11.421875" defaultRowHeight="12.75"/>
  <cols>
    <col min="4" max="4" width="10.7109375" style="0" customWidth="1"/>
    <col min="5" max="5" width="10.140625" style="0" customWidth="1"/>
    <col min="7" max="7" width="10.7109375" style="0" customWidth="1"/>
    <col min="8" max="8" width="8.7109375" style="0" customWidth="1"/>
    <col min="9" max="9" width="9.28125" style="0" customWidth="1"/>
    <col min="10" max="10" width="10.140625" style="0" customWidth="1"/>
    <col min="11" max="11" width="8.00390625" style="0" customWidth="1"/>
    <col min="12" max="12" width="11.140625" style="0" customWidth="1"/>
    <col min="13" max="13" width="0.4257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75</v>
      </c>
      <c r="J6" s="1" t="s">
        <v>3</v>
      </c>
      <c r="K6" s="3">
        <v>2023</v>
      </c>
    </row>
    <row r="7" spans="1:2" ht="12.75">
      <c r="A7" s="54"/>
      <c r="B7" s="54"/>
    </row>
    <row r="8" spans="1:2" ht="12.75">
      <c r="A8" s="54"/>
      <c r="B8" s="54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31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879</v>
      </c>
      <c r="C15" s="9">
        <v>3</v>
      </c>
      <c r="D15" s="9">
        <v>0</v>
      </c>
      <c r="E15" s="9">
        <v>105</v>
      </c>
      <c r="F15" s="9">
        <v>17</v>
      </c>
      <c r="G15" s="9">
        <v>8</v>
      </c>
      <c r="H15" s="9">
        <v>39</v>
      </c>
      <c r="I15" s="9">
        <v>4</v>
      </c>
      <c r="J15" s="9">
        <v>0</v>
      </c>
      <c r="K15" s="9">
        <v>0</v>
      </c>
      <c r="L15" s="10">
        <f>SUM(B15:K15)</f>
        <v>1055</v>
      </c>
    </row>
    <row r="16" spans="1:12" ht="12.75">
      <c r="A16" s="20" t="s">
        <v>22</v>
      </c>
      <c r="B16" s="9">
        <v>1283</v>
      </c>
      <c r="C16" s="9">
        <v>1</v>
      </c>
      <c r="D16" s="9">
        <v>0</v>
      </c>
      <c r="E16" s="9">
        <v>82</v>
      </c>
      <c r="F16" s="9">
        <v>12</v>
      </c>
      <c r="G16" s="9">
        <v>2</v>
      </c>
      <c r="H16" s="9">
        <v>37</v>
      </c>
      <c r="I16" s="9">
        <v>5</v>
      </c>
      <c r="J16" s="9">
        <v>0</v>
      </c>
      <c r="K16" s="9">
        <v>2</v>
      </c>
      <c r="L16" s="10">
        <f>SUM(B16:K16)</f>
        <v>1424</v>
      </c>
    </row>
    <row r="17" spans="1:12" ht="12.75">
      <c r="A17" s="20" t="s">
        <v>23</v>
      </c>
      <c r="B17" s="9">
        <v>1347</v>
      </c>
      <c r="C17" s="9">
        <v>3</v>
      </c>
      <c r="D17" s="9">
        <v>0</v>
      </c>
      <c r="E17" s="9">
        <v>35</v>
      </c>
      <c r="F17" s="9">
        <v>5</v>
      </c>
      <c r="G17" s="9">
        <v>1</v>
      </c>
      <c r="H17" s="9">
        <v>33</v>
      </c>
      <c r="I17" s="9">
        <v>3</v>
      </c>
      <c r="J17" s="9">
        <v>0</v>
      </c>
      <c r="K17" s="9">
        <v>0</v>
      </c>
      <c r="L17" s="10">
        <f aca="true" t="shared" si="0" ref="L17:L45">SUM(B17:K17)</f>
        <v>1427</v>
      </c>
    </row>
    <row r="18" spans="1:12" ht="12.75">
      <c r="A18" s="20" t="s">
        <v>24</v>
      </c>
      <c r="B18" s="9">
        <v>1195</v>
      </c>
      <c r="C18" s="9">
        <v>3</v>
      </c>
      <c r="D18" s="9">
        <v>0</v>
      </c>
      <c r="E18" s="9">
        <v>13</v>
      </c>
      <c r="F18" s="9">
        <v>2</v>
      </c>
      <c r="G18" s="9">
        <v>1</v>
      </c>
      <c r="H18" s="9">
        <v>29</v>
      </c>
      <c r="I18" s="9">
        <v>0</v>
      </c>
      <c r="J18" s="9">
        <v>0</v>
      </c>
      <c r="K18" s="9">
        <v>10</v>
      </c>
      <c r="L18" s="10">
        <f t="shared" si="0"/>
        <v>1253</v>
      </c>
    </row>
    <row r="19" spans="1:12" ht="12.75">
      <c r="A19" s="20" t="s">
        <v>25</v>
      </c>
      <c r="B19" s="9">
        <v>986</v>
      </c>
      <c r="C19" s="9">
        <v>4</v>
      </c>
      <c r="D19" s="9">
        <v>0</v>
      </c>
      <c r="E19" s="9">
        <v>72</v>
      </c>
      <c r="F19" s="9">
        <v>18</v>
      </c>
      <c r="G19" s="9">
        <v>6</v>
      </c>
      <c r="H19" s="9">
        <v>42</v>
      </c>
      <c r="I19" s="9">
        <v>9</v>
      </c>
      <c r="J19" s="9">
        <v>0</v>
      </c>
      <c r="K19" s="9">
        <v>4</v>
      </c>
      <c r="L19" s="10">
        <f t="shared" si="0"/>
        <v>1141</v>
      </c>
    </row>
    <row r="20" spans="1:12" ht="12.75">
      <c r="A20" s="20" t="s">
        <v>26</v>
      </c>
      <c r="B20" s="9">
        <v>863</v>
      </c>
      <c r="C20" s="9">
        <v>1</v>
      </c>
      <c r="D20" s="9">
        <v>0</v>
      </c>
      <c r="E20" s="9">
        <v>98</v>
      </c>
      <c r="F20" s="9">
        <v>11</v>
      </c>
      <c r="G20" s="9">
        <v>3</v>
      </c>
      <c r="H20" s="9">
        <v>40</v>
      </c>
      <c r="I20" s="9">
        <v>4</v>
      </c>
      <c r="J20" s="9">
        <v>2</v>
      </c>
      <c r="K20" s="9">
        <v>0</v>
      </c>
      <c r="L20" s="10">
        <f t="shared" si="0"/>
        <v>1022</v>
      </c>
    </row>
    <row r="21" spans="1:12" ht="12.75">
      <c r="A21" s="20" t="s">
        <v>27</v>
      </c>
      <c r="B21" s="9">
        <v>927</v>
      </c>
      <c r="C21" s="9">
        <v>1</v>
      </c>
      <c r="D21" s="9">
        <v>0</v>
      </c>
      <c r="E21" s="9">
        <v>95</v>
      </c>
      <c r="F21" s="9">
        <v>16</v>
      </c>
      <c r="G21" s="9">
        <v>4</v>
      </c>
      <c r="H21" s="9">
        <v>38</v>
      </c>
      <c r="I21" s="9">
        <v>4</v>
      </c>
      <c r="J21" s="9">
        <v>0</v>
      </c>
      <c r="K21" s="9">
        <v>1</v>
      </c>
      <c r="L21" s="10">
        <f t="shared" si="0"/>
        <v>1086</v>
      </c>
    </row>
    <row r="22" spans="1:12" ht="12.75">
      <c r="A22" s="20" t="s">
        <v>28</v>
      </c>
      <c r="B22" s="9">
        <v>710</v>
      </c>
      <c r="C22" s="9">
        <v>1</v>
      </c>
      <c r="D22" s="9">
        <v>0</v>
      </c>
      <c r="E22" s="9">
        <v>93</v>
      </c>
      <c r="F22" s="9">
        <v>18</v>
      </c>
      <c r="G22" s="9">
        <v>2</v>
      </c>
      <c r="H22" s="9">
        <v>40</v>
      </c>
      <c r="I22" s="9">
        <v>6</v>
      </c>
      <c r="J22" s="9">
        <v>0</v>
      </c>
      <c r="K22" s="9">
        <v>0</v>
      </c>
      <c r="L22" s="10">
        <f t="shared" si="0"/>
        <v>870</v>
      </c>
    </row>
    <row r="23" spans="1:12" ht="12.75">
      <c r="A23" s="20" t="s">
        <v>29</v>
      </c>
      <c r="B23" s="9">
        <v>1370</v>
      </c>
      <c r="C23" s="9">
        <v>3</v>
      </c>
      <c r="D23" s="9">
        <v>0</v>
      </c>
      <c r="E23" s="9">
        <v>108</v>
      </c>
      <c r="F23" s="9">
        <v>7</v>
      </c>
      <c r="G23" s="9">
        <v>3</v>
      </c>
      <c r="H23" s="9">
        <v>44</v>
      </c>
      <c r="I23" s="9">
        <v>4</v>
      </c>
      <c r="J23" s="9">
        <v>1</v>
      </c>
      <c r="K23" s="9">
        <v>1</v>
      </c>
      <c r="L23" s="10">
        <f t="shared" si="0"/>
        <v>1541</v>
      </c>
    </row>
    <row r="24" spans="1:12" ht="12.75">
      <c r="A24" s="20" t="s">
        <v>30</v>
      </c>
      <c r="B24" s="9">
        <v>1559</v>
      </c>
      <c r="C24" s="9">
        <v>3</v>
      </c>
      <c r="D24" s="9">
        <v>0</v>
      </c>
      <c r="E24" s="9">
        <v>48</v>
      </c>
      <c r="F24" s="9">
        <v>7</v>
      </c>
      <c r="G24" s="9">
        <v>2</v>
      </c>
      <c r="H24" s="9">
        <v>39</v>
      </c>
      <c r="I24" s="9">
        <v>2</v>
      </c>
      <c r="J24" s="9">
        <v>0</v>
      </c>
      <c r="K24" s="9">
        <v>5</v>
      </c>
      <c r="L24" s="10">
        <f t="shared" si="0"/>
        <v>1665</v>
      </c>
    </row>
    <row r="25" spans="1:12" ht="12.75">
      <c r="A25" s="20" t="s">
        <v>31</v>
      </c>
      <c r="B25" s="9">
        <v>1082</v>
      </c>
      <c r="C25" s="9">
        <v>1</v>
      </c>
      <c r="D25" s="9">
        <v>0</v>
      </c>
      <c r="E25" s="9">
        <v>15</v>
      </c>
      <c r="F25" s="9">
        <v>0</v>
      </c>
      <c r="G25" s="9">
        <v>1</v>
      </c>
      <c r="H25" s="9">
        <v>29</v>
      </c>
      <c r="I25" s="9">
        <v>1</v>
      </c>
      <c r="J25" s="9">
        <v>0</v>
      </c>
      <c r="K25" s="9">
        <v>11</v>
      </c>
      <c r="L25" s="10">
        <f t="shared" si="0"/>
        <v>1140</v>
      </c>
    </row>
    <row r="26" spans="1:12" ht="12.75">
      <c r="A26" s="20" t="s">
        <v>32</v>
      </c>
      <c r="B26" s="9">
        <v>926</v>
      </c>
      <c r="C26" s="9">
        <v>7</v>
      </c>
      <c r="D26" s="9">
        <v>0</v>
      </c>
      <c r="E26" s="9">
        <v>80</v>
      </c>
      <c r="F26" s="9">
        <v>23</v>
      </c>
      <c r="G26" s="9">
        <v>4</v>
      </c>
      <c r="H26" s="9">
        <v>37</v>
      </c>
      <c r="I26" s="9">
        <v>6</v>
      </c>
      <c r="J26" s="9">
        <v>2</v>
      </c>
      <c r="K26" s="9">
        <v>1</v>
      </c>
      <c r="L26" s="10">
        <f t="shared" si="0"/>
        <v>1086</v>
      </c>
    </row>
    <row r="27" spans="1:12" ht="12.75">
      <c r="A27" s="20" t="s">
        <v>33</v>
      </c>
      <c r="B27" s="9">
        <v>890</v>
      </c>
      <c r="C27" s="9">
        <v>4</v>
      </c>
      <c r="D27" s="9">
        <v>0</v>
      </c>
      <c r="E27" s="9">
        <v>108</v>
      </c>
      <c r="F27" s="9">
        <v>15</v>
      </c>
      <c r="G27" s="9">
        <v>7</v>
      </c>
      <c r="H27" s="9">
        <v>38</v>
      </c>
      <c r="I27" s="9">
        <v>6</v>
      </c>
      <c r="J27" s="9">
        <v>0</v>
      </c>
      <c r="K27" s="9">
        <v>4</v>
      </c>
      <c r="L27" s="10">
        <f t="shared" si="0"/>
        <v>1072</v>
      </c>
    </row>
    <row r="28" spans="1:12" ht="12.75">
      <c r="A28" s="20" t="s">
        <v>34</v>
      </c>
      <c r="B28" s="9">
        <v>982</v>
      </c>
      <c r="C28" s="9">
        <v>4</v>
      </c>
      <c r="D28" s="9">
        <v>0</v>
      </c>
      <c r="E28" s="9">
        <v>84</v>
      </c>
      <c r="F28" s="9">
        <v>23</v>
      </c>
      <c r="G28" s="9">
        <v>6</v>
      </c>
      <c r="H28" s="9">
        <v>42</v>
      </c>
      <c r="I28" s="9">
        <v>6</v>
      </c>
      <c r="J28" s="9">
        <v>1</v>
      </c>
      <c r="K28" s="9">
        <v>6</v>
      </c>
      <c r="L28" s="10">
        <f t="shared" si="0"/>
        <v>1154</v>
      </c>
    </row>
    <row r="29" spans="1:12" ht="12.75">
      <c r="A29" s="20" t="s">
        <v>35</v>
      </c>
      <c r="B29" s="9">
        <v>970</v>
      </c>
      <c r="C29" s="9">
        <v>5</v>
      </c>
      <c r="D29" s="9">
        <v>0</v>
      </c>
      <c r="E29" s="9">
        <v>99</v>
      </c>
      <c r="F29" s="9">
        <v>32</v>
      </c>
      <c r="G29" s="9">
        <v>6</v>
      </c>
      <c r="H29" s="9">
        <v>41</v>
      </c>
      <c r="I29" s="9">
        <v>7</v>
      </c>
      <c r="J29" s="9">
        <v>1</v>
      </c>
      <c r="K29" s="9">
        <v>2</v>
      </c>
      <c r="L29" s="10">
        <f t="shared" si="0"/>
        <v>1163</v>
      </c>
    </row>
    <row r="30" spans="1:12" ht="12.75">
      <c r="A30" s="20" t="s">
        <v>36</v>
      </c>
      <c r="B30" s="9">
        <v>1384</v>
      </c>
      <c r="C30" s="9">
        <v>3</v>
      </c>
      <c r="D30" s="9">
        <v>0</v>
      </c>
      <c r="E30" s="9">
        <v>111</v>
      </c>
      <c r="F30" s="9">
        <v>37</v>
      </c>
      <c r="G30" s="9">
        <v>7</v>
      </c>
      <c r="H30" s="9">
        <v>46</v>
      </c>
      <c r="I30" s="9">
        <v>22</v>
      </c>
      <c r="J30" s="9">
        <v>2</v>
      </c>
      <c r="K30" s="9">
        <v>4</v>
      </c>
      <c r="L30" s="10">
        <f t="shared" si="0"/>
        <v>1616</v>
      </c>
    </row>
    <row r="31" spans="1:12" ht="12.75">
      <c r="A31" s="20" t="s">
        <v>37</v>
      </c>
      <c r="B31" s="9">
        <v>1563</v>
      </c>
      <c r="C31" s="9">
        <v>11</v>
      </c>
      <c r="D31" s="9">
        <v>0</v>
      </c>
      <c r="E31" s="9">
        <v>40</v>
      </c>
      <c r="F31" s="9">
        <v>8</v>
      </c>
      <c r="G31" s="9">
        <v>1</v>
      </c>
      <c r="H31" s="9">
        <v>39</v>
      </c>
      <c r="I31" s="9">
        <v>9</v>
      </c>
      <c r="J31" s="9">
        <v>0</v>
      </c>
      <c r="K31" s="9">
        <v>6</v>
      </c>
      <c r="L31" s="10">
        <f t="shared" si="0"/>
        <v>1677</v>
      </c>
    </row>
    <row r="32" spans="1:12" ht="12.75">
      <c r="A32" s="20" t="s">
        <v>38</v>
      </c>
      <c r="B32" s="9">
        <v>1099</v>
      </c>
      <c r="C32" s="9">
        <v>2</v>
      </c>
      <c r="D32" s="9">
        <v>0</v>
      </c>
      <c r="E32" s="9">
        <v>12</v>
      </c>
      <c r="F32" s="9">
        <v>0</v>
      </c>
      <c r="G32" s="9">
        <v>0</v>
      </c>
      <c r="H32" s="9">
        <v>33</v>
      </c>
      <c r="I32" s="9">
        <v>1</v>
      </c>
      <c r="J32" s="9">
        <v>0</v>
      </c>
      <c r="K32" s="9">
        <v>3</v>
      </c>
      <c r="L32" s="10">
        <f t="shared" si="0"/>
        <v>1150</v>
      </c>
    </row>
    <row r="33" spans="1:12" ht="12.75">
      <c r="A33" s="20" t="s">
        <v>39</v>
      </c>
      <c r="B33" s="9">
        <v>1015</v>
      </c>
      <c r="C33" s="9">
        <v>3</v>
      </c>
      <c r="D33" s="9">
        <v>0</v>
      </c>
      <c r="E33" s="9">
        <v>83</v>
      </c>
      <c r="F33" s="9">
        <v>22</v>
      </c>
      <c r="G33" s="9">
        <v>7</v>
      </c>
      <c r="H33" s="9">
        <v>43</v>
      </c>
      <c r="I33" s="9">
        <v>10</v>
      </c>
      <c r="J33" s="9">
        <v>1</v>
      </c>
      <c r="K33" s="9">
        <v>1</v>
      </c>
      <c r="L33" s="10">
        <f t="shared" si="0"/>
        <v>1185</v>
      </c>
    </row>
    <row r="34" spans="1:12" ht="12.75">
      <c r="A34" s="20" t="s">
        <v>40</v>
      </c>
      <c r="B34" s="9">
        <v>1007</v>
      </c>
      <c r="C34" s="9">
        <v>3</v>
      </c>
      <c r="D34" s="9">
        <v>0</v>
      </c>
      <c r="E34" s="9">
        <v>117</v>
      </c>
      <c r="F34" s="9">
        <v>20</v>
      </c>
      <c r="G34" s="9">
        <v>7</v>
      </c>
      <c r="H34" s="9">
        <v>44</v>
      </c>
      <c r="I34" s="9">
        <v>9</v>
      </c>
      <c r="J34" s="9">
        <v>0</v>
      </c>
      <c r="K34" s="9">
        <v>1</v>
      </c>
      <c r="L34" s="10">
        <f t="shared" si="0"/>
        <v>1208</v>
      </c>
    </row>
    <row r="35" spans="1:12" ht="12.75">
      <c r="A35" s="20" t="s">
        <v>41</v>
      </c>
      <c r="B35" s="9">
        <v>934</v>
      </c>
      <c r="C35" s="9">
        <v>0</v>
      </c>
      <c r="D35" s="9">
        <v>0</v>
      </c>
      <c r="E35" s="9">
        <v>23</v>
      </c>
      <c r="F35" s="9">
        <v>1</v>
      </c>
      <c r="G35" s="9">
        <v>1</v>
      </c>
      <c r="H35" s="9">
        <v>29</v>
      </c>
      <c r="I35" s="9">
        <v>7</v>
      </c>
      <c r="J35" s="9">
        <v>0</v>
      </c>
      <c r="K35" s="9">
        <v>2</v>
      </c>
      <c r="L35" s="10">
        <f t="shared" si="0"/>
        <v>997</v>
      </c>
    </row>
    <row r="36" spans="1:12" ht="12.75">
      <c r="A36" s="20" t="s">
        <v>42</v>
      </c>
      <c r="B36" s="9">
        <v>796</v>
      </c>
      <c r="C36" s="9">
        <v>3</v>
      </c>
      <c r="D36" s="9">
        <v>0</v>
      </c>
      <c r="E36" s="9">
        <v>77</v>
      </c>
      <c r="F36" s="9">
        <v>10</v>
      </c>
      <c r="G36" s="9">
        <v>5</v>
      </c>
      <c r="H36" s="9">
        <v>44</v>
      </c>
      <c r="I36" s="9">
        <v>1</v>
      </c>
      <c r="J36" s="9">
        <v>1</v>
      </c>
      <c r="K36" s="9">
        <v>1</v>
      </c>
      <c r="L36" s="10">
        <f t="shared" si="0"/>
        <v>938</v>
      </c>
    </row>
    <row r="37" spans="1:12" ht="12.75">
      <c r="A37" s="20" t="s">
        <v>43</v>
      </c>
      <c r="B37" s="9">
        <v>1055</v>
      </c>
      <c r="C37" s="9">
        <v>3</v>
      </c>
      <c r="D37" s="9">
        <v>0</v>
      </c>
      <c r="E37" s="9">
        <v>69</v>
      </c>
      <c r="F37" s="9">
        <v>17</v>
      </c>
      <c r="G37" s="9">
        <v>9</v>
      </c>
      <c r="H37" s="9">
        <v>41</v>
      </c>
      <c r="I37" s="9">
        <v>2</v>
      </c>
      <c r="J37" s="9">
        <v>0</v>
      </c>
      <c r="K37" s="9">
        <v>0</v>
      </c>
      <c r="L37" s="10">
        <f t="shared" si="0"/>
        <v>1196</v>
      </c>
    </row>
    <row r="38" spans="1:12" ht="12.75">
      <c r="A38" s="20" t="s">
        <v>44</v>
      </c>
      <c r="B38" s="9">
        <v>1279</v>
      </c>
      <c r="C38" s="9">
        <v>2</v>
      </c>
      <c r="D38" s="9">
        <v>0</v>
      </c>
      <c r="E38" s="9">
        <v>27</v>
      </c>
      <c r="F38" s="9">
        <v>1</v>
      </c>
      <c r="G38" s="9">
        <v>0</v>
      </c>
      <c r="H38" s="9">
        <v>34</v>
      </c>
      <c r="I38" s="9">
        <v>1</v>
      </c>
      <c r="J38" s="9">
        <v>0</v>
      </c>
      <c r="K38" s="9">
        <v>0</v>
      </c>
      <c r="L38" s="10">
        <f t="shared" si="0"/>
        <v>1344</v>
      </c>
    </row>
    <row r="39" spans="1:12" ht="12.75">
      <c r="A39" s="20" t="s">
        <v>45</v>
      </c>
      <c r="B39" s="9">
        <v>712</v>
      </c>
      <c r="C39" s="9">
        <v>1</v>
      </c>
      <c r="D39" s="9">
        <v>0</v>
      </c>
      <c r="E39" s="9">
        <v>4</v>
      </c>
      <c r="F39" s="9">
        <v>0</v>
      </c>
      <c r="G39" s="9">
        <v>0</v>
      </c>
      <c r="H39" s="9">
        <v>19</v>
      </c>
      <c r="I39" s="9">
        <v>0</v>
      </c>
      <c r="J39" s="9">
        <v>0</v>
      </c>
      <c r="K39" s="9">
        <v>0</v>
      </c>
      <c r="L39" s="10">
        <f t="shared" si="0"/>
        <v>736</v>
      </c>
    </row>
    <row r="40" spans="1:12" ht="12.75">
      <c r="A40" s="20" t="s">
        <v>46</v>
      </c>
      <c r="B40" s="9">
        <v>894</v>
      </c>
      <c r="C40" s="9">
        <v>2</v>
      </c>
      <c r="D40" s="9">
        <v>0</v>
      </c>
      <c r="E40" s="9">
        <v>28</v>
      </c>
      <c r="F40" s="9">
        <v>2</v>
      </c>
      <c r="G40" s="9">
        <v>1</v>
      </c>
      <c r="H40" s="9">
        <v>27</v>
      </c>
      <c r="I40" s="9">
        <v>2</v>
      </c>
      <c r="J40" s="9">
        <v>0</v>
      </c>
      <c r="K40" s="9">
        <v>1</v>
      </c>
      <c r="L40" s="10">
        <f t="shared" si="0"/>
        <v>957</v>
      </c>
    </row>
    <row r="41" spans="1:12" ht="12.75">
      <c r="A41" s="20" t="s">
        <v>47</v>
      </c>
      <c r="B41" s="9">
        <v>833</v>
      </c>
      <c r="C41" s="9">
        <v>4</v>
      </c>
      <c r="D41" s="9">
        <v>0</v>
      </c>
      <c r="E41" s="9">
        <v>87</v>
      </c>
      <c r="F41" s="9">
        <v>11</v>
      </c>
      <c r="G41" s="9">
        <v>3</v>
      </c>
      <c r="H41" s="9">
        <v>42</v>
      </c>
      <c r="I41" s="9">
        <v>1</v>
      </c>
      <c r="J41" s="9">
        <v>1</v>
      </c>
      <c r="K41" s="9">
        <v>1</v>
      </c>
      <c r="L41" s="10">
        <f t="shared" si="0"/>
        <v>983</v>
      </c>
    </row>
    <row r="42" spans="1:12" ht="12.75">
      <c r="A42" s="20" t="s">
        <v>48</v>
      </c>
      <c r="B42" s="9">
        <v>878</v>
      </c>
      <c r="C42" s="9">
        <v>1</v>
      </c>
      <c r="D42" s="9">
        <v>0</v>
      </c>
      <c r="E42" s="9">
        <v>80</v>
      </c>
      <c r="F42" s="9">
        <v>12</v>
      </c>
      <c r="G42" s="9">
        <v>5</v>
      </c>
      <c r="H42" s="9">
        <v>40</v>
      </c>
      <c r="I42" s="9">
        <v>4</v>
      </c>
      <c r="J42" s="9">
        <v>0</v>
      </c>
      <c r="K42" s="9">
        <v>1</v>
      </c>
      <c r="L42" s="10">
        <f t="shared" si="0"/>
        <v>1021</v>
      </c>
    </row>
    <row r="43" spans="1:12" ht="12.75">
      <c r="A43" s="20" t="s">
        <v>49</v>
      </c>
      <c r="B43" s="9">
        <v>944</v>
      </c>
      <c r="C43" s="9">
        <v>6</v>
      </c>
      <c r="D43" s="9">
        <v>0</v>
      </c>
      <c r="E43" s="9">
        <v>103</v>
      </c>
      <c r="F43" s="9">
        <v>15</v>
      </c>
      <c r="G43" s="9">
        <v>22</v>
      </c>
      <c r="H43" s="9">
        <v>41</v>
      </c>
      <c r="I43" s="9">
        <v>11</v>
      </c>
      <c r="J43" s="9">
        <v>0</v>
      </c>
      <c r="K43" s="9">
        <v>4</v>
      </c>
      <c r="L43" s="10">
        <f t="shared" si="0"/>
        <v>1146</v>
      </c>
    </row>
    <row r="44" spans="1:12" ht="12.75">
      <c r="A44" s="20" t="s">
        <v>50</v>
      </c>
      <c r="B44" s="9">
        <v>1292</v>
      </c>
      <c r="C44" s="9">
        <v>6</v>
      </c>
      <c r="D44" s="9">
        <v>0</v>
      </c>
      <c r="E44" s="9">
        <v>91</v>
      </c>
      <c r="F44" s="9">
        <v>7</v>
      </c>
      <c r="G44" s="9">
        <v>14</v>
      </c>
      <c r="H44" s="9">
        <v>42</v>
      </c>
      <c r="I44" s="9">
        <v>14</v>
      </c>
      <c r="J44" s="9">
        <v>2</v>
      </c>
      <c r="K44" s="9">
        <v>5</v>
      </c>
      <c r="L44" s="10">
        <f t="shared" si="0"/>
        <v>1473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J46">SUM(B15:B45)</f>
        <v>31654</v>
      </c>
      <c r="C46" s="11">
        <f t="shared" si="1"/>
        <v>94</v>
      </c>
      <c r="D46" s="11">
        <f t="shared" si="1"/>
        <v>0</v>
      </c>
      <c r="E46" s="11">
        <f t="shared" si="1"/>
        <v>2087</v>
      </c>
      <c r="F46" s="11">
        <f t="shared" si="1"/>
        <v>369</v>
      </c>
      <c r="G46" s="11">
        <f t="shared" si="1"/>
        <v>138</v>
      </c>
      <c r="H46" s="11">
        <f t="shared" si="1"/>
        <v>1132</v>
      </c>
      <c r="I46" s="11">
        <f t="shared" si="1"/>
        <v>161</v>
      </c>
      <c r="J46" s="11">
        <f t="shared" si="1"/>
        <v>14</v>
      </c>
      <c r="K46" s="11">
        <f>SUM(K15:K45)</f>
        <v>77</v>
      </c>
      <c r="L46" s="12">
        <f>SUM(L15:L45)</f>
        <v>35726</v>
      </c>
    </row>
    <row r="47" spans="1:12" ht="13.5" thickBot="1">
      <c r="A47" s="22" t="s">
        <v>52</v>
      </c>
      <c r="B47" s="13">
        <f aca="true" t="shared" si="2" ref="B47:K47">(B46/$M13)</f>
        <v>1021.0967741935484</v>
      </c>
      <c r="C47" s="13">
        <f t="shared" si="2"/>
        <v>3.032258064516129</v>
      </c>
      <c r="D47" s="13">
        <f t="shared" si="2"/>
        <v>0</v>
      </c>
      <c r="E47" s="13">
        <f t="shared" si="2"/>
        <v>67.3225806451613</v>
      </c>
      <c r="F47" s="13">
        <f t="shared" si="2"/>
        <v>11.903225806451612</v>
      </c>
      <c r="G47" s="13">
        <f t="shared" si="2"/>
        <v>4.451612903225806</v>
      </c>
      <c r="H47" s="13">
        <f t="shared" si="2"/>
        <v>36.516129032258064</v>
      </c>
      <c r="I47" s="13">
        <f t="shared" si="2"/>
        <v>5.193548387096774</v>
      </c>
      <c r="J47" s="13">
        <f t="shared" si="2"/>
        <v>0.45161290322580644</v>
      </c>
      <c r="K47" s="13">
        <f t="shared" si="2"/>
        <v>2.4838709677419355</v>
      </c>
      <c r="L47" s="14">
        <f>SUM(B47:K47)</f>
        <v>1152.451612903226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5" t="s">
        <v>63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53"/>
  <sheetViews>
    <sheetView zoomScalePageLayoutView="0" workbookViewId="0" topLeftCell="A10">
      <selection activeCell="B15" sqref="B15:K45"/>
    </sheetView>
  </sheetViews>
  <sheetFormatPr defaultColWidth="11.421875" defaultRowHeight="12.75"/>
  <cols>
    <col min="4" max="4" width="10.28125" style="0" customWidth="1"/>
    <col min="5" max="5" width="9.00390625" style="0" customWidth="1"/>
    <col min="7" max="7" width="10.57421875" style="0" customWidth="1"/>
    <col min="8" max="8" width="8.00390625" style="0" customWidth="1"/>
    <col min="9" max="9" width="7.8515625" style="0" customWidth="1"/>
    <col min="10" max="10" width="9.8515625" style="0" customWidth="1"/>
    <col min="11" max="11" width="7.421875" style="0" customWidth="1"/>
    <col min="12" max="12" width="11.28125" style="0" customWidth="1"/>
    <col min="13" max="13" width="0.28906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75</v>
      </c>
      <c r="J6" s="1" t="s">
        <v>3</v>
      </c>
      <c r="K6" s="3">
        <v>2023</v>
      </c>
    </row>
    <row r="7" spans="1:2" ht="12.75">
      <c r="A7" s="54"/>
      <c r="B7" s="54"/>
    </row>
    <row r="8" spans="1:2" ht="12.75">
      <c r="A8" s="54"/>
      <c r="B8" s="54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31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864</v>
      </c>
      <c r="C15" s="9">
        <v>2</v>
      </c>
      <c r="D15" s="9">
        <v>0</v>
      </c>
      <c r="E15" s="9">
        <v>93</v>
      </c>
      <c r="F15" s="9">
        <v>17</v>
      </c>
      <c r="G15" s="9">
        <v>8</v>
      </c>
      <c r="H15" s="9">
        <v>38</v>
      </c>
      <c r="I15" s="9">
        <v>5</v>
      </c>
      <c r="J15" s="9">
        <v>0</v>
      </c>
      <c r="K15" s="9">
        <v>0</v>
      </c>
      <c r="L15" s="10">
        <f>SUM(B15:K15)</f>
        <v>1027</v>
      </c>
    </row>
    <row r="16" spans="1:12" ht="12.75">
      <c r="A16" s="20" t="s">
        <v>22</v>
      </c>
      <c r="B16" s="9">
        <v>981</v>
      </c>
      <c r="C16" s="9">
        <v>3</v>
      </c>
      <c r="D16" s="9">
        <v>0</v>
      </c>
      <c r="E16" s="9">
        <v>71</v>
      </c>
      <c r="F16" s="9">
        <v>14</v>
      </c>
      <c r="G16" s="9">
        <v>3</v>
      </c>
      <c r="H16" s="9">
        <v>34</v>
      </c>
      <c r="I16" s="9">
        <v>5</v>
      </c>
      <c r="J16" s="9">
        <v>2</v>
      </c>
      <c r="K16" s="9">
        <v>1</v>
      </c>
      <c r="L16" s="10">
        <f>SUM(B16:K16)</f>
        <v>1114</v>
      </c>
    </row>
    <row r="17" spans="1:12" ht="12.75">
      <c r="A17" s="20" t="s">
        <v>23</v>
      </c>
      <c r="B17" s="9">
        <v>1034</v>
      </c>
      <c r="C17" s="9">
        <v>4</v>
      </c>
      <c r="D17" s="9">
        <v>0</v>
      </c>
      <c r="E17" s="9">
        <v>32</v>
      </c>
      <c r="F17" s="9">
        <v>8</v>
      </c>
      <c r="G17" s="9">
        <v>1</v>
      </c>
      <c r="H17" s="9">
        <v>34</v>
      </c>
      <c r="I17" s="9">
        <v>1</v>
      </c>
      <c r="J17" s="9">
        <v>0</v>
      </c>
      <c r="K17" s="9">
        <v>0</v>
      </c>
      <c r="L17" s="10">
        <f aca="true" t="shared" si="0" ref="L17:L45">SUM(B17:K17)</f>
        <v>1114</v>
      </c>
    </row>
    <row r="18" spans="1:12" ht="12.75">
      <c r="A18" s="20" t="s">
        <v>24</v>
      </c>
      <c r="B18" s="9">
        <v>1752</v>
      </c>
      <c r="C18" s="9">
        <v>3</v>
      </c>
      <c r="D18" s="9">
        <v>0</v>
      </c>
      <c r="E18" s="9">
        <v>10</v>
      </c>
      <c r="F18" s="9">
        <v>4</v>
      </c>
      <c r="G18" s="9">
        <v>1</v>
      </c>
      <c r="H18" s="9">
        <v>31</v>
      </c>
      <c r="I18" s="9">
        <v>1</v>
      </c>
      <c r="J18" s="9">
        <v>0</v>
      </c>
      <c r="K18" s="9">
        <v>9</v>
      </c>
      <c r="L18" s="10">
        <f t="shared" si="0"/>
        <v>1811</v>
      </c>
    </row>
    <row r="19" spans="1:12" ht="12.75">
      <c r="A19" s="20" t="s">
        <v>25</v>
      </c>
      <c r="B19" s="9">
        <v>1054</v>
      </c>
      <c r="C19" s="9">
        <v>2</v>
      </c>
      <c r="D19" s="9">
        <v>0</v>
      </c>
      <c r="E19" s="9">
        <v>65</v>
      </c>
      <c r="F19" s="9">
        <v>9</v>
      </c>
      <c r="G19" s="9">
        <v>3</v>
      </c>
      <c r="H19" s="9">
        <v>44</v>
      </c>
      <c r="I19" s="9">
        <v>6</v>
      </c>
      <c r="J19" s="9">
        <v>0</v>
      </c>
      <c r="K19" s="9">
        <v>3</v>
      </c>
      <c r="L19" s="10">
        <f t="shared" si="0"/>
        <v>1186</v>
      </c>
    </row>
    <row r="20" spans="1:12" ht="12.75">
      <c r="A20" s="20" t="s">
        <v>26</v>
      </c>
      <c r="B20" s="9">
        <v>830</v>
      </c>
      <c r="C20" s="9">
        <v>3</v>
      </c>
      <c r="D20" s="9">
        <v>0</v>
      </c>
      <c r="E20" s="9">
        <v>75</v>
      </c>
      <c r="F20" s="9">
        <v>9</v>
      </c>
      <c r="G20" s="9">
        <v>2</v>
      </c>
      <c r="H20" s="9">
        <v>40</v>
      </c>
      <c r="I20" s="9">
        <v>7</v>
      </c>
      <c r="J20" s="9">
        <v>3</v>
      </c>
      <c r="K20" s="9">
        <v>1</v>
      </c>
      <c r="L20" s="10">
        <f t="shared" si="0"/>
        <v>970</v>
      </c>
    </row>
    <row r="21" spans="1:12" ht="12.75">
      <c r="A21" s="20" t="s">
        <v>27</v>
      </c>
      <c r="B21" s="9">
        <v>940</v>
      </c>
      <c r="C21" s="9">
        <v>4</v>
      </c>
      <c r="D21" s="9">
        <v>0</v>
      </c>
      <c r="E21" s="9">
        <v>75</v>
      </c>
      <c r="F21" s="9">
        <v>20</v>
      </c>
      <c r="G21" s="9">
        <v>6</v>
      </c>
      <c r="H21" s="9">
        <v>41</v>
      </c>
      <c r="I21" s="9">
        <v>3</v>
      </c>
      <c r="J21" s="9">
        <v>1</v>
      </c>
      <c r="K21" s="9">
        <v>0</v>
      </c>
      <c r="L21" s="10">
        <f t="shared" si="0"/>
        <v>1090</v>
      </c>
    </row>
    <row r="22" spans="1:12" ht="12.75">
      <c r="A22" s="20" t="s">
        <v>28</v>
      </c>
      <c r="B22" s="9">
        <v>705</v>
      </c>
      <c r="C22" s="9">
        <v>3</v>
      </c>
      <c r="D22" s="9">
        <v>0</v>
      </c>
      <c r="E22" s="9">
        <v>79</v>
      </c>
      <c r="F22" s="9">
        <v>24</v>
      </c>
      <c r="G22" s="9">
        <v>1</v>
      </c>
      <c r="H22" s="9">
        <v>45</v>
      </c>
      <c r="I22" s="9">
        <v>6</v>
      </c>
      <c r="J22" s="9">
        <v>2</v>
      </c>
      <c r="K22" s="9">
        <v>0</v>
      </c>
      <c r="L22" s="10">
        <f t="shared" si="0"/>
        <v>865</v>
      </c>
    </row>
    <row r="23" spans="1:12" ht="12.75">
      <c r="A23" s="20" t="s">
        <v>29</v>
      </c>
      <c r="B23" s="9">
        <v>981</v>
      </c>
      <c r="C23" s="9">
        <v>4</v>
      </c>
      <c r="D23" s="9">
        <v>0</v>
      </c>
      <c r="E23" s="9">
        <v>83</v>
      </c>
      <c r="F23" s="9">
        <v>13</v>
      </c>
      <c r="G23" s="9">
        <v>3</v>
      </c>
      <c r="H23" s="9">
        <v>44</v>
      </c>
      <c r="I23" s="9">
        <v>6</v>
      </c>
      <c r="J23" s="9">
        <v>1</v>
      </c>
      <c r="K23" s="9">
        <v>0</v>
      </c>
      <c r="L23" s="10">
        <f t="shared" si="0"/>
        <v>1135</v>
      </c>
    </row>
    <row r="24" spans="1:12" ht="12.75">
      <c r="A24" s="20" t="s">
        <v>30</v>
      </c>
      <c r="B24" s="9">
        <v>1107</v>
      </c>
      <c r="C24" s="9">
        <v>2</v>
      </c>
      <c r="D24" s="9">
        <v>0</v>
      </c>
      <c r="E24" s="9">
        <v>44</v>
      </c>
      <c r="F24" s="9">
        <v>5</v>
      </c>
      <c r="G24" s="9">
        <v>1</v>
      </c>
      <c r="H24" s="9">
        <v>39</v>
      </c>
      <c r="I24" s="9">
        <v>0</v>
      </c>
      <c r="J24" s="9">
        <v>1</v>
      </c>
      <c r="K24" s="9">
        <v>3</v>
      </c>
      <c r="L24" s="10">
        <f t="shared" si="0"/>
        <v>1202</v>
      </c>
    </row>
    <row r="25" spans="1:12" ht="12.75">
      <c r="A25" s="20" t="s">
        <v>31</v>
      </c>
      <c r="B25" s="9">
        <v>1716</v>
      </c>
      <c r="C25" s="9">
        <v>2</v>
      </c>
      <c r="D25" s="9">
        <v>0</v>
      </c>
      <c r="E25" s="9">
        <v>14</v>
      </c>
      <c r="F25" s="9">
        <v>0</v>
      </c>
      <c r="G25" s="9">
        <v>0</v>
      </c>
      <c r="H25" s="9">
        <v>33</v>
      </c>
      <c r="I25" s="9">
        <v>2</v>
      </c>
      <c r="J25" s="9">
        <v>0</v>
      </c>
      <c r="K25" s="9">
        <v>11</v>
      </c>
      <c r="L25" s="10">
        <f t="shared" si="0"/>
        <v>1778</v>
      </c>
    </row>
    <row r="26" spans="1:12" ht="12.75">
      <c r="A26" s="20" t="s">
        <v>32</v>
      </c>
      <c r="B26" s="9">
        <v>1002</v>
      </c>
      <c r="C26" s="9">
        <v>4</v>
      </c>
      <c r="D26" s="9">
        <v>0</v>
      </c>
      <c r="E26" s="9">
        <v>72</v>
      </c>
      <c r="F26" s="9">
        <v>20</v>
      </c>
      <c r="G26" s="9">
        <v>6</v>
      </c>
      <c r="H26" s="9">
        <v>38</v>
      </c>
      <c r="I26" s="9">
        <v>6</v>
      </c>
      <c r="J26" s="9">
        <v>3</v>
      </c>
      <c r="K26" s="9">
        <v>4</v>
      </c>
      <c r="L26" s="10">
        <f t="shared" si="0"/>
        <v>1155</v>
      </c>
    </row>
    <row r="27" spans="1:12" ht="12.75">
      <c r="A27" s="20" t="s">
        <v>33</v>
      </c>
      <c r="B27" s="9">
        <v>829</v>
      </c>
      <c r="C27" s="9">
        <v>5</v>
      </c>
      <c r="D27" s="9">
        <v>0</v>
      </c>
      <c r="E27" s="9">
        <v>100</v>
      </c>
      <c r="F27" s="9">
        <v>11</v>
      </c>
      <c r="G27" s="9">
        <v>6</v>
      </c>
      <c r="H27" s="9">
        <v>40</v>
      </c>
      <c r="I27" s="9">
        <v>2</v>
      </c>
      <c r="J27" s="9">
        <v>2</v>
      </c>
      <c r="K27" s="9">
        <v>5</v>
      </c>
      <c r="L27" s="10">
        <f t="shared" si="0"/>
        <v>1000</v>
      </c>
    </row>
    <row r="28" spans="1:12" ht="12.75">
      <c r="A28" s="20" t="s">
        <v>34</v>
      </c>
      <c r="B28" s="9">
        <v>972</v>
      </c>
      <c r="C28" s="9">
        <v>3</v>
      </c>
      <c r="D28" s="9">
        <v>0</v>
      </c>
      <c r="E28" s="9">
        <v>77</v>
      </c>
      <c r="F28" s="9">
        <v>24</v>
      </c>
      <c r="G28" s="9">
        <v>3</v>
      </c>
      <c r="H28" s="9">
        <v>40</v>
      </c>
      <c r="I28" s="9">
        <v>9</v>
      </c>
      <c r="J28" s="9">
        <v>3</v>
      </c>
      <c r="K28" s="9">
        <v>5</v>
      </c>
      <c r="L28" s="10">
        <f t="shared" si="0"/>
        <v>1136</v>
      </c>
    </row>
    <row r="29" spans="1:12" ht="12.75">
      <c r="A29" s="20" t="s">
        <v>35</v>
      </c>
      <c r="B29" s="9">
        <v>937</v>
      </c>
      <c r="C29" s="9">
        <v>6</v>
      </c>
      <c r="D29" s="9">
        <v>0</v>
      </c>
      <c r="E29" s="9">
        <v>95</v>
      </c>
      <c r="F29" s="9">
        <v>38</v>
      </c>
      <c r="G29" s="9">
        <v>6</v>
      </c>
      <c r="H29" s="9">
        <v>41</v>
      </c>
      <c r="I29" s="9">
        <v>9</v>
      </c>
      <c r="J29" s="9">
        <v>1</v>
      </c>
      <c r="K29" s="9">
        <v>2</v>
      </c>
      <c r="L29" s="10">
        <f t="shared" si="0"/>
        <v>1135</v>
      </c>
    </row>
    <row r="30" spans="1:12" ht="12.75">
      <c r="A30" s="20" t="s">
        <v>36</v>
      </c>
      <c r="B30" s="9">
        <v>1124</v>
      </c>
      <c r="C30" s="9">
        <v>4</v>
      </c>
      <c r="D30" s="9">
        <v>0</v>
      </c>
      <c r="E30" s="9">
        <v>93</v>
      </c>
      <c r="F30" s="9">
        <v>49</v>
      </c>
      <c r="G30" s="9">
        <v>7</v>
      </c>
      <c r="H30" s="9">
        <v>42</v>
      </c>
      <c r="I30" s="9">
        <v>12</v>
      </c>
      <c r="J30" s="9">
        <v>0</v>
      </c>
      <c r="K30" s="9">
        <v>4</v>
      </c>
      <c r="L30" s="10">
        <f t="shared" si="0"/>
        <v>1335</v>
      </c>
    </row>
    <row r="31" spans="1:12" ht="12.75">
      <c r="A31" s="20" t="s">
        <v>37</v>
      </c>
      <c r="B31" s="9">
        <v>1299</v>
      </c>
      <c r="C31" s="9">
        <v>10</v>
      </c>
      <c r="D31" s="9">
        <v>0</v>
      </c>
      <c r="E31" s="9">
        <v>46</v>
      </c>
      <c r="F31" s="9">
        <v>17</v>
      </c>
      <c r="G31" s="9">
        <v>1</v>
      </c>
      <c r="H31" s="9">
        <v>39</v>
      </c>
      <c r="I31" s="9">
        <v>1</v>
      </c>
      <c r="J31" s="9">
        <v>0</v>
      </c>
      <c r="K31" s="9">
        <v>11</v>
      </c>
      <c r="L31" s="10">
        <f t="shared" si="0"/>
        <v>1424</v>
      </c>
    </row>
    <row r="32" spans="1:12" ht="12.75">
      <c r="A32" s="20" t="s">
        <v>38</v>
      </c>
      <c r="B32" s="9">
        <v>1618</v>
      </c>
      <c r="C32" s="9">
        <v>1</v>
      </c>
      <c r="D32" s="9">
        <v>0</v>
      </c>
      <c r="E32" s="9">
        <v>9</v>
      </c>
      <c r="F32" s="9">
        <v>1</v>
      </c>
      <c r="G32" s="9">
        <v>1</v>
      </c>
      <c r="H32" s="9">
        <v>30</v>
      </c>
      <c r="I32" s="9">
        <v>0</v>
      </c>
      <c r="J32" s="9">
        <v>0</v>
      </c>
      <c r="K32" s="9">
        <v>4</v>
      </c>
      <c r="L32" s="10">
        <f t="shared" si="0"/>
        <v>1664</v>
      </c>
    </row>
    <row r="33" spans="1:12" ht="12.75">
      <c r="A33" s="20" t="s">
        <v>39</v>
      </c>
      <c r="B33" s="9">
        <v>1011</v>
      </c>
      <c r="C33" s="9">
        <v>6</v>
      </c>
      <c r="D33" s="9">
        <v>0</v>
      </c>
      <c r="E33" s="9">
        <v>68</v>
      </c>
      <c r="F33" s="9">
        <v>19</v>
      </c>
      <c r="G33" s="9">
        <v>4</v>
      </c>
      <c r="H33" s="9">
        <v>43</v>
      </c>
      <c r="I33" s="9">
        <v>9</v>
      </c>
      <c r="J33" s="9">
        <v>3</v>
      </c>
      <c r="K33" s="9">
        <v>3</v>
      </c>
      <c r="L33" s="10">
        <f t="shared" si="0"/>
        <v>1166</v>
      </c>
    </row>
    <row r="34" spans="1:12" ht="12.75">
      <c r="A34" s="20" t="s">
        <v>40</v>
      </c>
      <c r="B34" s="9">
        <v>905</v>
      </c>
      <c r="C34" s="9">
        <v>2</v>
      </c>
      <c r="D34" s="9">
        <v>0</v>
      </c>
      <c r="E34" s="9">
        <v>93</v>
      </c>
      <c r="F34" s="9">
        <v>22</v>
      </c>
      <c r="G34" s="9">
        <v>2</v>
      </c>
      <c r="H34" s="9">
        <v>44</v>
      </c>
      <c r="I34" s="9">
        <v>6</v>
      </c>
      <c r="J34" s="9">
        <v>0</v>
      </c>
      <c r="K34" s="9">
        <v>1</v>
      </c>
      <c r="L34" s="10">
        <f t="shared" si="0"/>
        <v>1075</v>
      </c>
    </row>
    <row r="35" spans="1:12" ht="12.75">
      <c r="A35" s="20" t="s">
        <v>41</v>
      </c>
      <c r="B35" s="9">
        <v>984</v>
      </c>
      <c r="C35" s="9">
        <v>1</v>
      </c>
      <c r="D35" s="9">
        <v>0</v>
      </c>
      <c r="E35" s="9">
        <v>21</v>
      </c>
      <c r="F35" s="9">
        <v>6</v>
      </c>
      <c r="G35" s="9">
        <v>1</v>
      </c>
      <c r="H35" s="9">
        <v>26</v>
      </c>
      <c r="I35" s="9">
        <v>2</v>
      </c>
      <c r="J35" s="9">
        <v>0</v>
      </c>
      <c r="K35" s="9">
        <v>2</v>
      </c>
      <c r="L35" s="10">
        <f t="shared" si="0"/>
        <v>1043</v>
      </c>
    </row>
    <row r="36" spans="1:12" ht="12.75">
      <c r="A36" s="20" t="s">
        <v>42</v>
      </c>
      <c r="B36" s="9">
        <v>828</v>
      </c>
      <c r="C36" s="9">
        <v>2</v>
      </c>
      <c r="D36" s="9">
        <v>0</v>
      </c>
      <c r="E36" s="9">
        <v>79</v>
      </c>
      <c r="F36" s="9">
        <v>12</v>
      </c>
      <c r="G36" s="9">
        <v>2</v>
      </c>
      <c r="H36" s="9">
        <v>44</v>
      </c>
      <c r="I36" s="9">
        <v>2</v>
      </c>
      <c r="J36" s="9">
        <v>1</v>
      </c>
      <c r="K36" s="9">
        <v>1</v>
      </c>
      <c r="L36" s="10">
        <f t="shared" si="0"/>
        <v>971</v>
      </c>
    </row>
    <row r="37" spans="1:12" ht="12.75">
      <c r="A37" s="20" t="s">
        <v>43</v>
      </c>
      <c r="B37" s="9">
        <v>756</v>
      </c>
      <c r="C37" s="9">
        <v>1</v>
      </c>
      <c r="D37" s="9">
        <v>0</v>
      </c>
      <c r="E37" s="9">
        <v>60</v>
      </c>
      <c r="F37" s="9">
        <v>18</v>
      </c>
      <c r="G37" s="9">
        <v>8</v>
      </c>
      <c r="H37" s="9">
        <v>41</v>
      </c>
      <c r="I37" s="9">
        <v>5</v>
      </c>
      <c r="J37" s="9">
        <v>3</v>
      </c>
      <c r="K37" s="9">
        <v>0</v>
      </c>
      <c r="L37" s="10">
        <f t="shared" si="0"/>
        <v>892</v>
      </c>
    </row>
    <row r="38" spans="1:12" ht="12.75">
      <c r="A38" s="20" t="s">
        <v>44</v>
      </c>
      <c r="B38" s="9">
        <v>806</v>
      </c>
      <c r="C38" s="9">
        <v>3</v>
      </c>
      <c r="D38" s="9">
        <v>0</v>
      </c>
      <c r="E38" s="9">
        <v>23</v>
      </c>
      <c r="F38" s="9">
        <v>3</v>
      </c>
      <c r="G38" s="9">
        <v>1</v>
      </c>
      <c r="H38" s="9">
        <v>34</v>
      </c>
      <c r="I38" s="9">
        <v>0</v>
      </c>
      <c r="J38" s="9">
        <v>1</v>
      </c>
      <c r="K38" s="9">
        <v>1</v>
      </c>
      <c r="L38" s="10">
        <f t="shared" si="0"/>
        <v>872</v>
      </c>
    </row>
    <row r="39" spans="1:12" ht="12.75">
      <c r="A39" s="20" t="s">
        <v>45</v>
      </c>
      <c r="B39" s="9">
        <v>779</v>
      </c>
      <c r="C39" s="9">
        <v>1</v>
      </c>
      <c r="D39" s="9">
        <v>0</v>
      </c>
      <c r="E39" s="9">
        <v>5</v>
      </c>
      <c r="F39" s="9">
        <v>0</v>
      </c>
      <c r="G39" s="9">
        <v>0</v>
      </c>
      <c r="H39" s="9">
        <v>19</v>
      </c>
      <c r="I39" s="9">
        <v>0</v>
      </c>
      <c r="J39" s="9">
        <v>0</v>
      </c>
      <c r="K39" s="9">
        <v>1</v>
      </c>
      <c r="L39" s="10">
        <f t="shared" si="0"/>
        <v>805</v>
      </c>
    </row>
    <row r="40" spans="1:12" ht="12.75">
      <c r="A40" s="20" t="s">
        <v>46</v>
      </c>
      <c r="B40" s="9">
        <v>1508</v>
      </c>
      <c r="C40" s="9">
        <v>5</v>
      </c>
      <c r="D40" s="9">
        <v>0</v>
      </c>
      <c r="E40" s="9">
        <v>18</v>
      </c>
      <c r="F40" s="9">
        <v>5</v>
      </c>
      <c r="G40" s="9">
        <v>1</v>
      </c>
      <c r="H40" s="9">
        <v>29</v>
      </c>
      <c r="I40" s="9">
        <v>1</v>
      </c>
      <c r="J40" s="9">
        <v>0</v>
      </c>
      <c r="K40" s="9">
        <v>1</v>
      </c>
      <c r="L40" s="10">
        <f t="shared" si="0"/>
        <v>1568</v>
      </c>
    </row>
    <row r="41" spans="1:12" ht="12.75">
      <c r="A41" s="20" t="s">
        <v>47</v>
      </c>
      <c r="B41" s="9">
        <v>897</v>
      </c>
      <c r="C41" s="9">
        <v>1</v>
      </c>
      <c r="D41" s="9">
        <v>0</v>
      </c>
      <c r="E41" s="9">
        <v>71</v>
      </c>
      <c r="F41" s="9">
        <v>9</v>
      </c>
      <c r="G41" s="9">
        <v>2</v>
      </c>
      <c r="H41" s="9">
        <v>42</v>
      </c>
      <c r="I41" s="9">
        <v>3</v>
      </c>
      <c r="J41" s="9">
        <v>0</v>
      </c>
      <c r="K41" s="9">
        <v>1</v>
      </c>
      <c r="L41" s="10">
        <f t="shared" si="0"/>
        <v>1026</v>
      </c>
    </row>
    <row r="42" spans="1:12" ht="12.75">
      <c r="A42" s="20" t="s">
        <v>48</v>
      </c>
      <c r="B42" s="9">
        <v>854</v>
      </c>
      <c r="C42" s="9">
        <v>4</v>
      </c>
      <c r="D42" s="9">
        <v>0</v>
      </c>
      <c r="E42" s="9">
        <v>72</v>
      </c>
      <c r="F42" s="9">
        <v>13</v>
      </c>
      <c r="G42" s="9">
        <v>8</v>
      </c>
      <c r="H42" s="9">
        <v>41</v>
      </c>
      <c r="I42" s="9">
        <v>4</v>
      </c>
      <c r="J42" s="9">
        <v>3</v>
      </c>
      <c r="K42" s="9">
        <v>0</v>
      </c>
      <c r="L42" s="10">
        <f t="shared" si="0"/>
        <v>999</v>
      </c>
    </row>
    <row r="43" spans="1:12" ht="12.75">
      <c r="A43" s="20" t="s">
        <v>49</v>
      </c>
      <c r="B43" s="9">
        <v>862</v>
      </c>
      <c r="C43" s="9">
        <v>5</v>
      </c>
      <c r="D43" s="9">
        <v>0</v>
      </c>
      <c r="E43" s="9">
        <v>94</v>
      </c>
      <c r="F43" s="9">
        <v>23</v>
      </c>
      <c r="G43" s="9">
        <v>19</v>
      </c>
      <c r="H43" s="9">
        <v>38</v>
      </c>
      <c r="I43" s="9">
        <v>5</v>
      </c>
      <c r="J43" s="9">
        <v>3</v>
      </c>
      <c r="K43" s="9">
        <v>4</v>
      </c>
      <c r="L43" s="10">
        <f t="shared" si="0"/>
        <v>1053</v>
      </c>
    </row>
    <row r="44" spans="1:12" ht="12.75">
      <c r="A44" s="20" t="s">
        <v>50</v>
      </c>
      <c r="B44" s="9">
        <v>1060</v>
      </c>
      <c r="C44" s="9">
        <v>6</v>
      </c>
      <c r="D44" s="9">
        <v>1</v>
      </c>
      <c r="E44" s="9">
        <v>86</v>
      </c>
      <c r="F44" s="9">
        <v>17</v>
      </c>
      <c r="G44" s="9">
        <v>12</v>
      </c>
      <c r="H44" s="9">
        <v>42</v>
      </c>
      <c r="I44" s="9">
        <v>6</v>
      </c>
      <c r="J44" s="9">
        <v>8</v>
      </c>
      <c r="K44" s="9">
        <v>1</v>
      </c>
      <c r="L44" s="10">
        <f t="shared" si="0"/>
        <v>1239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J46">SUM(B15:B45)</f>
        <v>30995</v>
      </c>
      <c r="C46" s="11">
        <f t="shared" si="1"/>
        <v>102</v>
      </c>
      <c r="D46" s="11">
        <f t="shared" si="1"/>
        <v>1</v>
      </c>
      <c r="E46" s="11">
        <f t="shared" si="1"/>
        <v>1823</v>
      </c>
      <c r="F46" s="11">
        <f t="shared" si="1"/>
        <v>430</v>
      </c>
      <c r="G46" s="11">
        <f t="shared" si="1"/>
        <v>119</v>
      </c>
      <c r="H46" s="11">
        <f t="shared" si="1"/>
        <v>1136</v>
      </c>
      <c r="I46" s="11">
        <f t="shared" si="1"/>
        <v>124</v>
      </c>
      <c r="J46" s="11">
        <f t="shared" si="1"/>
        <v>41</v>
      </c>
      <c r="K46" s="11">
        <f>SUM(K15:K45)</f>
        <v>79</v>
      </c>
      <c r="L46" s="12">
        <f>SUM(L15:L45)</f>
        <v>34850</v>
      </c>
    </row>
    <row r="47" spans="1:12" ht="13.5" thickBot="1">
      <c r="A47" s="22" t="s">
        <v>52</v>
      </c>
      <c r="B47" s="13">
        <f aca="true" t="shared" si="2" ref="B47:K47">(B46/$M13)</f>
        <v>999.8387096774194</v>
      </c>
      <c r="C47" s="13">
        <f t="shared" si="2"/>
        <v>3.2903225806451615</v>
      </c>
      <c r="D47" s="13">
        <f t="shared" si="2"/>
        <v>0.03225806451612903</v>
      </c>
      <c r="E47" s="13">
        <f t="shared" si="2"/>
        <v>58.806451612903224</v>
      </c>
      <c r="F47" s="13">
        <f t="shared" si="2"/>
        <v>13.870967741935484</v>
      </c>
      <c r="G47" s="13">
        <f t="shared" si="2"/>
        <v>3.838709677419355</v>
      </c>
      <c r="H47" s="13">
        <f t="shared" si="2"/>
        <v>36.645161290322584</v>
      </c>
      <c r="I47" s="13">
        <f t="shared" si="2"/>
        <v>4</v>
      </c>
      <c r="J47" s="13">
        <f t="shared" si="2"/>
        <v>1.3225806451612903</v>
      </c>
      <c r="K47" s="13">
        <f t="shared" si="2"/>
        <v>2.5483870967741935</v>
      </c>
      <c r="L47" s="14">
        <f>SUM(B47:K47)</f>
        <v>1124.1935483870966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64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O57"/>
  <sheetViews>
    <sheetView zoomScalePageLayoutView="0" workbookViewId="0" topLeftCell="A10">
      <selection activeCell="Q24" sqref="Q24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9.57421875" style="0" customWidth="1"/>
    <col min="10" max="10" width="9.421875" style="0" customWidth="1"/>
    <col min="11" max="11" width="7.421875" style="0" customWidth="1"/>
    <col min="12" max="12" width="8.57421875" style="0" customWidth="1"/>
    <col min="13" max="13" width="0.2890625" style="0" customWidth="1"/>
  </cols>
  <sheetData>
    <row r="5" spans="7:10" ht="12.75">
      <c r="G5" s="1" t="s">
        <v>0</v>
      </c>
      <c r="I5" s="2" t="s">
        <v>58</v>
      </c>
      <c r="J5" s="2"/>
    </row>
    <row r="6" spans="7:11" ht="12.75">
      <c r="G6" s="1" t="s">
        <v>2</v>
      </c>
      <c r="H6" s="2" t="s">
        <v>75</v>
      </c>
      <c r="J6" s="1" t="s">
        <v>3</v>
      </c>
      <c r="K6" s="3">
        <v>2023</v>
      </c>
    </row>
    <row r="7" spans="1:2" ht="10.5" customHeight="1">
      <c r="A7" s="54"/>
      <c r="B7" s="54"/>
    </row>
    <row r="8" spans="1:2" ht="9.75" customHeight="1">
      <c r="A8" s="54"/>
      <c r="B8" s="54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31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5" ht="12.75">
      <c r="A15" s="20" t="s">
        <v>21</v>
      </c>
      <c r="B15" s="9">
        <v>712</v>
      </c>
      <c r="C15" s="9">
        <v>9</v>
      </c>
      <c r="D15" s="9">
        <v>5</v>
      </c>
      <c r="E15" s="9">
        <v>49</v>
      </c>
      <c r="F15" s="9">
        <v>5</v>
      </c>
      <c r="G15" s="9">
        <v>16</v>
      </c>
      <c r="H15" s="9">
        <v>14</v>
      </c>
      <c r="I15" s="9">
        <v>68</v>
      </c>
      <c r="J15" s="9">
        <v>59</v>
      </c>
      <c r="K15" s="9">
        <v>1</v>
      </c>
      <c r="L15" s="10">
        <f aca="true" t="shared" si="0" ref="L15:L45">SUM(B15:K15)</f>
        <v>938</v>
      </c>
      <c r="M15" s="23" t="s">
        <v>57</v>
      </c>
      <c r="O15" s="52"/>
    </row>
    <row r="16" spans="1:15" ht="12.75">
      <c r="A16" s="20" t="s">
        <v>22</v>
      </c>
      <c r="B16" s="9">
        <v>906</v>
      </c>
      <c r="C16" s="9">
        <v>5</v>
      </c>
      <c r="D16" s="9">
        <v>7</v>
      </c>
      <c r="E16" s="9">
        <v>65</v>
      </c>
      <c r="F16" s="9">
        <v>24</v>
      </c>
      <c r="G16" s="9">
        <v>28</v>
      </c>
      <c r="H16" s="9">
        <v>19</v>
      </c>
      <c r="I16" s="9">
        <v>28</v>
      </c>
      <c r="J16" s="9">
        <v>57</v>
      </c>
      <c r="K16" s="9">
        <v>0</v>
      </c>
      <c r="L16" s="10">
        <f t="shared" si="0"/>
        <v>1139</v>
      </c>
      <c r="M16" s="28"/>
      <c r="O16" s="52"/>
    </row>
    <row r="17" spans="1:15" ht="12.75">
      <c r="A17" s="20" t="s">
        <v>23</v>
      </c>
      <c r="B17" s="9">
        <v>743</v>
      </c>
      <c r="C17" s="9">
        <v>0</v>
      </c>
      <c r="D17" s="9">
        <v>1</v>
      </c>
      <c r="E17" s="9">
        <v>12</v>
      </c>
      <c r="F17" s="9">
        <v>0</v>
      </c>
      <c r="G17" s="9">
        <v>26</v>
      </c>
      <c r="H17" s="9">
        <v>11</v>
      </c>
      <c r="I17" s="9">
        <v>20</v>
      </c>
      <c r="J17" s="9">
        <v>26</v>
      </c>
      <c r="K17" s="9">
        <v>0</v>
      </c>
      <c r="L17" s="10">
        <f t="shared" si="0"/>
        <v>839</v>
      </c>
      <c r="M17" s="28"/>
      <c r="O17" s="52"/>
    </row>
    <row r="18" spans="1:15" ht="12.75">
      <c r="A18" s="20" t="s">
        <v>24</v>
      </c>
      <c r="B18" s="9">
        <v>914</v>
      </c>
      <c r="C18" s="9">
        <v>7</v>
      </c>
      <c r="D18" s="9">
        <v>5</v>
      </c>
      <c r="E18" s="9">
        <v>12</v>
      </c>
      <c r="F18" s="9">
        <v>0</v>
      </c>
      <c r="G18" s="9">
        <v>40</v>
      </c>
      <c r="H18" s="9">
        <v>13</v>
      </c>
      <c r="I18" s="9">
        <v>36</v>
      </c>
      <c r="J18" s="9">
        <v>56</v>
      </c>
      <c r="K18" s="9">
        <v>11</v>
      </c>
      <c r="L18" s="10">
        <f t="shared" si="0"/>
        <v>1094</v>
      </c>
      <c r="M18" s="28"/>
      <c r="O18" s="52"/>
    </row>
    <row r="19" spans="1:15" ht="12.75">
      <c r="A19" s="20" t="s">
        <v>25</v>
      </c>
      <c r="B19" s="9">
        <v>811</v>
      </c>
      <c r="C19" s="9">
        <v>1</v>
      </c>
      <c r="D19" s="9">
        <v>6</v>
      </c>
      <c r="E19" s="9">
        <v>53</v>
      </c>
      <c r="F19" s="9">
        <v>20</v>
      </c>
      <c r="G19" s="9">
        <v>23</v>
      </c>
      <c r="H19" s="9">
        <v>16</v>
      </c>
      <c r="I19" s="9">
        <v>53</v>
      </c>
      <c r="J19" s="9">
        <v>40</v>
      </c>
      <c r="K19" s="9">
        <v>2</v>
      </c>
      <c r="L19" s="10">
        <f t="shared" si="0"/>
        <v>1025</v>
      </c>
      <c r="M19" s="28"/>
      <c r="O19" s="52"/>
    </row>
    <row r="20" spans="1:15" ht="12.75">
      <c r="A20" s="20" t="s">
        <v>26</v>
      </c>
      <c r="B20" s="9">
        <v>630</v>
      </c>
      <c r="C20" s="9">
        <v>8</v>
      </c>
      <c r="D20" s="9">
        <v>5</v>
      </c>
      <c r="E20" s="9">
        <v>45</v>
      </c>
      <c r="F20" s="9">
        <v>9</v>
      </c>
      <c r="G20" s="9">
        <v>50</v>
      </c>
      <c r="H20" s="9">
        <v>14</v>
      </c>
      <c r="I20" s="9">
        <v>49</v>
      </c>
      <c r="J20" s="9">
        <v>62</v>
      </c>
      <c r="K20" s="9">
        <v>5</v>
      </c>
      <c r="L20" s="10">
        <f t="shared" si="0"/>
        <v>877</v>
      </c>
      <c r="M20" s="28"/>
      <c r="O20" s="52"/>
    </row>
    <row r="21" spans="1:15" ht="12.75">
      <c r="A21" s="20" t="s">
        <v>27</v>
      </c>
      <c r="B21" s="9">
        <v>683</v>
      </c>
      <c r="C21" s="9">
        <v>3</v>
      </c>
      <c r="D21" s="9">
        <v>5</v>
      </c>
      <c r="E21" s="9">
        <v>56</v>
      </c>
      <c r="F21" s="9">
        <v>19</v>
      </c>
      <c r="G21" s="9">
        <v>20</v>
      </c>
      <c r="H21" s="9">
        <v>20</v>
      </c>
      <c r="I21" s="9">
        <v>86</v>
      </c>
      <c r="J21" s="9">
        <v>42</v>
      </c>
      <c r="K21" s="9">
        <v>0</v>
      </c>
      <c r="L21" s="10">
        <f t="shared" si="0"/>
        <v>934</v>
      </c>
      <c r="M21" s="28"/>
      <c r="O21" s="52"/>
    </row>
    <row r="22" spans="1:15" ht="12.75">
      <c r="A22" s="20" t="s">
        <v>28</v>
      </c>
      <c r="B22" s="9">
        <v>631</v>
      </c>
      <c r="C22" s="9">
        <v>1</v>
      </c>
      <c r="D22" s="9">
        <v>5</v>
      </c>
      <c r="E22" s="9">
        <v>41</v>
      </c>
      <c r="F22" s="9">
        <v>12</v>
      </c>
      <c r="G22" s="9">
        <v>18</v>
      </c>
      <c r="H22" s="9">
        <v>17</v>
      </c>
      <c r="I22" s="9">
        <v>77</v>
      </c>
      <c r="J22" s="9">
        <v>53</v>
      </c>
      <c r="K22" s="9">
        <v>1</v>
      </c>
      <c r="L22" s="10">
        <f t="shared" si="0"/>
        <v>856</v>
      </c>
      <c r="M22" s="28"/>
      <c r="O22" s="52"/>
    </row>
    <row r="23" spans="1:15" ht="12.75">
      <c r="A23" s="20" t="s">
        <v>29</v>
      </c>
      <c r="B23" s="9">
        <v>769</v>
      </c>
      <c r="C23" s="9">
        <v>7</v>
      </c>
      <c r="D23" s="9">
        <v>5</v>
      </c>
      <c r="E23" s="9">
        <v>59</v>
      </c>
      <c r="F23" s="9">
        <v>4</v>
      </c>
      <c r="G23" s="9">
        <v>11</v>
      </c>
      <c r="H23" s="9">
        <v>26</v>
      </c>
      <c r="I23" s="9">
        <v>47</v>
      </c>
      <c r="J23" s="9">
        <v>70</v>
      </c>
      <c r="K23" s="9">
        <v>1</v>
      </c>
      <c r="L23" s="10">
        <f t="shared" si="0"/>
        <v>999</v>
      </c>
      <c r="M23" s="28"/>
      <c r="O23" s="52"/>
    </row>
    <row r="24" spans="1:15" ht="12.75">
      <c r="A24" s="20" t="s">
        <v>30</v>
      </c>
      <c r="B24" s="9">
        <v>643</v>
      </c>
      <c r="C24" s="9">
        <v>7</v>
      </c>
      <c r="D24" s="9">
        <v>3</v>
      </c>
      <c r="E24" s="9">
        <v>21</v>
      </c>
      <c r="F24" s="9">
        <v>2</v>
      </c>
      <c r="G24" s="9">
        <v>35</v>
      </c>
      <c r="H24" s="9">
        <v>6</v>
      </c>
      <c r="I24" s="9">
        <v>25</v>
      </c>
      <c r="J24" s="9">
        <v>26</v>
      </c>
      <c r="K24" s="9">
        <v>0</v>
      </c>
      <c r="L24" s="10">
        <f t="shared" si="0"/>
        <v>768</v>
      </c>
      <c r="M24" s="28"/>
      <c r="O24" s="52"/>
    </row>
    <row r="25" spans="1:15" ht="12.75">
      <c r="A25" s="20" t="s">
        <v>31</v>
      </c>
      <c r="B25" s="9">
        <v>849</v>
      </c>
      <c r="C25" s="9">
        <v>7</v>
      </c>
      <c r="D25" s="9">
        <v>6</v>
      </c>
      <c r="E25" s="9">
        <v>13</v>
      </c>
      <c r="F25" s="9">
        <v>1</v>
      </c>
      <c r="G25" s="9">
        <v>28</v>
      </c>
      <c r="H25" s="9">
        <v>14</v>
      </c>
      <c r="I25" s="9">
        <v>48</v>
      </c>
      <c r="J25" s="9">
        <v>49</v>
      </c>
      <c r="K25" s="9">
        <v>4</v>
      </c>
      <c r="L25" s="10">
        <f t="shared" si="0"/>
        <v>1019</v>
      </c>
      <c r="M25" s="28"/>
      <c r="O25" s="52"/>
    </row>
    <row r="26" spans="1:15" ht="12.75">
      <c r="A26" s="20" t="s">
        <v>32</v>
      </c>
      <c r="B26" s="9">
        <v>648</v>
      </c>
      <c r="C26" s="9">
        <v>4</v>
      </c>
      <c r="D26" s="9">
        <v>5</v>
      </c>
      <c r="E26" s="9">
        <v>40</v>
      </c>
      <c r="F26" s="9">
        <v>25</v>
      </c>
      <c r="G26" s="9">
        <v>53</v>
      </c>
      <c r="H26" s="9">
        <v>17</v>
      </c>
      <c r="I26" s="9">
        <v>39</v>
      </c>
      <c r="J26" s="9">
        <v>26</v>
      </c>
      <c r="K26" s="9">
        <v>0</v>
      </c>
      <c r="L26" s="10">
        <f t="shared" si="0"/>
        <v>857</v>
      </c>
      <c r="M26" s="28"/>
      <c r="O26" s="52"/>
    </row>
    <row r="27" spans="1:15" ht="12.75">
      <c r="A27" s="20" t="s">
        <v>33</v>
      </c>
      <c r="B27" s="9">
        <v>671</v>
      </c>
      <c r="C27" s="9">
        <v>7</v>
      </c>
      <c r="D27" s="9">
        <v>5</v>
      </c>
      <c r="E27" s="9">
        <v>49</v>
      </c>
      <c r="F27" s="9">
        <v>15</v>
      </c>
      <c r="G27" s="9">
        <v>60</v>
      </c>
      <c r="H27" s="9">
        <v>14</v>
      </c>
      <c r="I27" s="9">
        <v>90</v>
      </c>
      <c r="J27" s="9">
        <v>38</v>
      </c>
      <c r="K27" s="9">
        <v>0</v>
      </c>
      <c r="L27" s="10">
        <f t="shared" si="0"/>
        <v>949</v>
      </c>
      <c r="M27" s="28"/>
      <c r="O27" s="52"/>
    </row>
    <row r="28" spans="1:15" ht="12.75">
      <c r="A28" s="20">
        <v>14</v>
      </c>
      <c r="B28" s="9">
        <v>671</v>
      </c>
      <c r="C28" s="9">
        <v>3</v>
      </c>
      <c r="D28" s="9">
        <v>5</v>
      </c>
      <c r="E28" s="9">
        <v>51</v>
      </c>
      <c r="F28" s="9">
        <v>10</v>
      </c>
      <c r="G28" s="9">
        <v>50</v>
      </c>
      <c r="H28" s="9">
        <v>22</v>
      </c>
      <c r="I28" s="9">
        <v>59</v>
      </c>
      <c r="J28" s="9">
        <v>71</v>
      </c>
      <c r="K28" s="9">
        <v>0</v>
      </c>
      <c r="L28" s="10">
        <f t="shared" si="0"/>
        <v>942</v>
      </c>
      <c r="O28" s="52"/>
    </row>
    <row r="29" spans="1:15" ht="12.75">
      <c r="A29" s="20" t="s">
        <v>35</v>
      </c>
      <c r="B29" s="9">
        <v>685</v>
      </c>
      <c r="C29" s="9">
        <v>11</v>
      </c>
      <c r="D29" s="9">
        <v>5</v>
      </c>
      <c r="E29" s="9">
        <v>56</v>
      </c>
      <c r="F29" s="9">
        <v>17</v>
      </c>
      <c r="G29" s="9">
        <v>35</v>
      </c>
      <c r="H29" s="9">
        <v>14</v>
      </c>
      <c r="I29" s="9">
        <v>61</v>
      </c>
      <c r="J29" s="9">
        <v>75</v>
      </c>
      <c r="K29" s="9">
        <v>0</v>
      </c>
      <c r="L29" s="10">
        <f t="shared" si="0"/>
        <v>959</v>
      </c>
      <c r="O29" s="52"/>
    </row>
    <row r="30" spans="1:15" ht="12.75">
      <c r="A30" s="20" t="s">
        <v>36</v>
      </c>
      <c r="B30" s="9">
        <v>908</v>
      </c>
      <c r="C30" s="9">
        <v>9</v>
      </c>
      <c r="D30" s="9">
        <v>7</v>
      </c>
      <c r="E30" s="9">
        <v>61</v>
      </c>
      <c r="F30" s="9">
        <v>26</v>
      </c>
      <c r="G30" s="9">
        <v>15</v>
      </c>
      <c r="H30" s="9">
        <v>27</v>
      </c>
      <c r="I30" s="9">
        <v>40</v>
      </c>
      <c r="J30" s="9">
        <v>87</v>
      </c>
      <c r="K30" s="9">
        <v>1</v>
      </c>
      <c r="L30" s="10">
        <f t="shared" si="0"/>
        <v>1181</v>
      </c>
      <c r="O30" s="52"/>
    </row>
    <row r="31" spans="1:15" ht="12.75">
      <c r="A31" s="20" t="s">
        <v>37</v>
      </c>
      <c r="B31" s="9">
        <v>861</v>
      </c>
      <c r="C31" s="9">
        <v>11</v>
      </c>
      <c r="D31" s="9">
        <v>6</v>
      </c>
      <c r="E31" s="9">
        <v>16</v>
      </c>
      <c r="F31" s="9">
        <v>42</v>
      </c>
      <c r="G31" s="9">
        <v>8</v>
      </c>
      <c r="H31" s="9">
        <v>14</v>
      </c>
      <c r="I31" s="9">
        <v>35</v>
      </c>
      <c r="J31" s="9">
        <v>90</v>
      </c>
      <c r="K31" s="9">
        <v>2</v>
      </c>
      <c r="L31" s="10">
        <f t="shared" si="0"/>
        <v>1085</v>
      </c>
      <c r="O31" s="52"/>
    </row>
    <row r="32" spans="1:15" ht="12.75">
      <c r="A32" s="20" t="s">
        <v>38</v>
      </c>
      <c r="B32" s="9">
        <v>780</v>
      </c>
      <c r="C32" s="9">
        <v>11</v>
      </c>
      <c r="D32" s="9">
        <v>6</v>
      </c>
      <c r="E32" s="9">
        <v>7</v>
      </c>
      <c r="F32" s="9">
        <v>8</v>
      </c>
      <c r="G32" s="9">
        <v>11</v>
      </c>
      <c r="H32" s="9">
        <v>16</v>
      </c>
      <c r="I32" s="9">
        <v>18</v>
      </c>
      <c r="J32" s="9">
        <v>20</v>
      </c>
      <c r="K32" s="9">
        <v>1</v>
      </c>
      <c r="L32" s="10">
        <f t="shared" si="0"/>
        <v>878</v>
      </c>
      <c r="O32" s="52"/>
    </row>
    <row r="33" spans="1:15" ht="12.75">
      <c r="A33" s="20" t="s">
        <v>39</v>
      </c>
      <c r="B33" s="9">
        <v>674</v>
      </c>
      <c r="C33" s="9">
        <v>6</v>
      </c>
      <c r="D33" s="9">
        <v>3</v>
      </c>
      <c r="E33" s="9">
        <v>41</v>
      </c>
      <c r="F33" s="9">
        <v>31</v>
      </c>
      <c r="G33" s="9">
        <v>38</v>
      </c>
      <c r="H33" s="9">
        <v>18</v>
      </c>
      <c r="I33" s="9">
        <v>5</v>
      </c>
      <c r="J33" s="9">
        <v>7</v>
      </c>
      <c r="K33" s="9">
        <v>1</v>
      </c>
      <c r="L33" s="10">
        <f t="shared" si="0"/>
        <v>824</v>
      </c>
      <c r="O33" s="52"/>
    </row>
    <row r="34" spans="1:15" ht="12.75">
      <c r="A34" s="20" t="s">
        <v>40</v>
      </c>
      <c r="B34" s="9">
        <v>719</v>
      </c>
      <c r="C34" s="9">
        <v>9</v>
      </c>
      <c r="D34" s="9">
        <v>5</v>
      </c>
      <c r="E34" s="9">
        <v>46</v>
      </c>
      <c r="F34" s="9">
        <v>15</v>
      </c>
      <c r="G34" s="9">
        <v>83</v>
      </c>
      <c r="H34" s="9">
        <v>19</v>
      </c>
      <c r="I34" s="9">
        <v>40</v>
      </c>
      <c r="J34" s="9">
        <v>18</v>
      </c>
      <c r="K34" s="9">
        <v>0</v>
      </c>
      <c r="L34" s="10">
        <f t="shared" si="0"/>
        <v>954</v>
      </c>
      <c r="O34" s="52"/>
    </row>
    <row r="35" spans="1:15" ht="12.75">
      <c r="A35" s="20" t="s">
        <v>41</v>
      </c>
      <c r="B35" s="9">
        <v>829</v>
      </c>
      <c r="C35" s="9">
        <v>3</v>
      </c>
      <c r="D35" s="9">
        <v>4</v>
      </c>
      <c r="E35" s="9">
        <v>18</v>
      </c>
      <c r="F35" s="9">
        <v>39</v>
      </c>
      <c r="G35" s="9">
        <v>34</v>
      </c>
      <c r="H35" s="9">
        <v>11</v>
      </c>
      <c r="I35" s="9">
        <v>39</v>
      </c>
      <c r="J35" s="9">
        <v>19</v>
      </c>
      <c r="K35" s="9">
        <v>0</v>
      </c>
      <c r="L35" s="10">
        <f t="shared" si="0"/>
        <v>996</v>
      </c>
      <c r="O35" s="52"/>
    </row>
    <row r="36" spans="1:15" ht="12.75">
      <c r="A36" s="20" t="s">
        <v>42</v>
      </c>
      <c r="B36" s="9">
        <v>740</v>
      </c>
      <c r="C36" s="9">
        <v>6</v>
      </c>
      <c r="D36" s="9">
        <v>5</v>
      </c>
      <c r="E36" s="9">
        <v>44</v>
      </c>
      <c r="F36" s="9">
        <v>6</v>
      </c>
      <c r="G36" s="9">
        <v>6</v>
      </c>
      <c r="H36" s="9">
        <v>17</v>
      </c>
      <c r="I36" s="9">
        <v>44</v>
      </c>
      <c r="J36" s="9">
        <v>53</v>
      </c>
      <c r="K36" s="9">
        <v>0</v>
      </c>
      <c r="L36" s="10">
        <f t="shared" si="0"/>
        <v>921</v>
      </c>
      <c r="O36" s="52"/>
    </row>
    <row r="37" spans="1:15" ht="12.75">
      <c r="A37" s="20" t="s">
        <v>43</v>
      </c>
      <c r="B37" s="9">
        <v>798</v>
      </c>
      <c r="C37" s="9">
        <v>8</v>
      </c>
      <c r="D37" s="9">
        <v>6</v>
      </c>
      <c r="E37" s="9">
        <v>39</v>
      </c>
      <c r="F37" s="9">
        <v>18</v>
      </c>
      <c r="G37" s="9">
        <v>16</v>
      </c>
      <c r="H37" s="9">
        <v>23</v>
      </c>
      <c r="I37" s="9">
        <v>31</v>
      </c>
      <c r="J37" s="9">
        <v>63</v>
      </c>
      <c r="K37" s="9">
        <v>0</v>
      </c>
      <c r="L37" s="10">
        <f t="shared" si="0"/>
        <v>1002</v>
      </c>
      <c r="O37" s="52"/>
    </row>
    <row r="38" spans="1:15" ht="12.75">
      <c r="A38" s="20" t="s">
        <v>44</v>
      </c>
      <c r="B38" s="9">
        <v>1009</v>
      </c>
      <c r="C38" s="9">
        <v>5</v>
      </c>
      <c r="D38" s="9">
        <v>6</v>
      </c>
      <c r="E38" s="9">
        <v>25</v>
      </c>
      <c r="F38" s="9">
        <v>0</v>
      </c>
      <c r="G38" s="9">
        <v>8</v>
      </c>
      <c r="H38" s="9">
        <v>10</v>
      </c>
      <c r="I38" s="9">
        <v>34</v>
      </c>
      <c r="J38" s="9">
        <v>82</v>
      </c>
      <c r="K38" s="9">
        <v>0</v>
      </c>
      <c r="L38" s="10">
        <f t="shared" si="0"/>
        <v>1179</v>
      </c>
      <c r="O38" s="52"/>
    </row>
    <row r="39" spans="1:15" ht="12.75">
      <c r="A39" s="20" t="s">
        <v>45</v>
      </c>
      <c r="B39" s="9">
        <v>897</v>
      </c>
      <c r="C39" s="9">
        <v>2</v>
      </c>
      <c r="D39" s="9">
        <v>6</v>
      </c>
      <c r="E39" s="9">
        <v>4</v>
      </c>
      <c r="F39" s="9">
        <v>0</v>
      </c>
      <c r="G39" s="9">
        <v>5</v>
      </c>
      <c r="H39" s="9">
        <v>6</v>
      </c>
      <c r="I39" s="9">
        <v>51</v>
      </c>
      <c r="J39" s="9">
        <v>65</v>
      </c>
      <c r="K39" s="9">
        <v>0</v>
      </c>
      <c r="L39" s="10">
        <f t="shared" si="0"/>
        <v>1036</v>
      </c>
      <c r="O39" s="52"/>
    </row>
    <row r="40" spans="1:15" ht="12.75">
      <c r="A40" s="20" t="s">
        <v>46</v>
      </c>
      <c r="B40" s="9">
        <v>954</v>
      </c>
      <c r="C40" s="9">
        <v>9</v>
      </c>
      <c r="D40" s="9">
        <v>8</v>
      </c>
      <c r="E40" s="9">
        <v>15</v>
      </c>
      <c r="F40" s="9">
        <v>0</v>
      </c>
      <c r="G40" s="9">
        <v>50</v>
      </c>
      <c r="H40" s="9">
        <v>12</v>
      </c>
      <c r="I40" s="9">
        <v>19</v>
      </c>
      <c r="J40" s="9">
        <v>13</v>
      </c>
      <c r="K40" s="9">
        <v>1</v>
      </c>
      <c r="L40" s="10">
        <f t="shared" si="0"/>
        <v>1081</v>
      </c>
      <c r="O40" s="52"/>
    </row>
    <row r="41" spans="1:15" ht="12.75">
      <c r="A41" s="20" t="s">
        <v>47</v>
      </c>
      <c r="B41" s="9">
        <v>597</v>
      </c>
      <c r="C41" s="9">
        <v>11</v>
      </c>
      <c r="D41" s="9">
        <v>6</v>
      </c>
      <c r="E41" s="9">
        <v>39</v>
      </c>
      <c r="F41" s="9">
        <v>5</v>
      </c>
      <c r="G41" s="9">
        <v>57</v>
      </c>
      <c r="H41" s="9">
        <v>21</v>
      </c>
      <c r="I41" s="9">
        <v>43</v>
      </c>
      <c r="J41" s="9">
        <v>76</v>
      </c>
      <c r="K41" s="9">
        <v>2</v>
      </c>
      <c r="L41" s="10">
        <f t="shared" si="0"/>
        <v>857</v>
      </c>
      <c r="O41" s="52"/>
    </row>
    <row r="42" spans="1:15" ht="12.75">
      <c r="A42" s="20" t="s">
        <v>48</v>
      </c>
      <c r="B42" s="9">
        <v>731</v>
      </c>
      <c r="C42" s="9">
        <v>12</v>
      </c>
      <c r="D42" s="9">
        <v>5</v>
      </c>
      <c r="E42" s="9">
        <v>50</v>
      </c>
      <c r="F42" s="9">
        <v>6</v>
      </c>
      <c r="G42" s="9">
        <v>165</v>
      </c>
      <c r="H42" s="9">
        <v>18</v>
      </c>
      <c r="I42" s="9">
        <v>72</v>
      </c>
      <c r="J42" s="9">
        <v>71</v>
      </c>
      <c r="K42" s="9">
        <v>2</v>
      </c>
      <c r="L42" s="10">
        <f t="shared" si="0"/>
        <v>1132</v>
      </c>
      <c r="O42" s="52"/>
    </row>
    <row r="43" spans="1:15" ht="12.75">
      <c r="A43" s="20" t="s">
        <v>49</v>
      </c>
      <c r="B43" s="9">
        <v>724</v>
      </c>
      <c r="C43" s="9">
        <v>8</v>
      </c>
      <c r="D43" s="9">
        <v>7</v>
      </c>
      <c r="E43" s="9">
        <v>44</v>
      </c>
      <c r="F43" s="9">
        <v>7</v>
      </c>
      <c r="G43" s="9">
        <v>57</v>
      </c>
      <c r="H43" s="9">
        <v>20</v>
      </c>
      <c r="I43" s="9">
        <v>90</v>
      </c>
      <c r="J43" s="9">
        <v>101</v>
      </c>
      <c r="K43" s="9">
        <v>0</v>
      </c>
      <c r="L43" s="10">
        <f t="shared" si="0"/>
        <v>1058</v>
      </c>
      <c r="O43" s="52"/>
    </row>
    <row r="44" spans="1:15" ht="12.75">
      <c r="A44" s="20" t="s">
        <v>50</v>
      </c>
      <c r="B44" s="9">
        <v>939</v>
      </c>
      <c r="C44" s="9">
        <v>6</v>
      </c>
      <c r="D44" s="9">
        <v>6</v>
      </c>
      <c r="E44" s="9">
        <v>42</v>
      </c>
      <c r="F44" s="9">
        <v>14</v>
      </c>
      <c r="G44" s="9">
        <v>29</v>
      </c>
      <c r="H44" s="9">
        <v>20</v>
      </c>
      <c r="I44" s="9">
        <v>120</v>
      </c>
      <c r="J44" s="9">
        <v>134</v>
      </c>
      <c r="K44" s="9">
        <v>2</v>
      </c>
      <c r="L44" s="10">
        <f t="shared" si="0"/>
        <v>1312</v>
      </c>
      <c r="O44" s="52"/>
    </row>
    <row r="45" spans="1:15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  <c r="O45" s="52"/>
    </row>
    <row r="46" spans="1:15" ht="12.75">
      <c r="A46" s="21" t="s">
        <v>17</v>
      </c>
      <c r="B46" s="11">
        <f aca="true" t="shared" si="1" ref="B46:L46">SUM(B15:B45)</f>
        <v>23126</v>
      </c>
      <c r="C46" s="11">
        <f t="shared" si="1"/>
        <v>196</v>
      </c>
      <c r="D46" s="11">
        <f t="shared" si="1"/>
        <v>159</v>
      </c>
      <c r="E46" s="11">
        <f t="shared" si="1"/>
        <v>1113</v>
      </c>
      <c r="F46" s="11">
        <f t="shared" si="1"/>
        <v>380</v>
      </c>
      <c r="G46" s="11">
        <f t="shared" si="1"/>
        <v>1075</v>
      </c>
      <c r="H46" s="11">
        <f t="shared" si="1"/>
        <v>489</v>
      </c>
      <c r="I46" s="11">
        <f t="shared" si="1"/>
        <v>1467</v>
      </c>
      <c r="J46" s="11">
        <f t="shared" si="1"/>
        <v>1649</v>
      </c>
      <c r="K46" s="11">
        <f t="shared" si="1"/>
        <v>37</v>
      </c>
      <c r="L46" s="12">
        <f t="shared" si="1"/>
        <v>29691</v>
      </c>
      <c r="O46" s="52"/>
    </row>
    <row r="47" spans="1:12" ht="13.5" thickBot="1">
      <c r="A47" s="22" t="s">
        <v>52</v>
      </c>
      <c r="B47" s="13">
        <f aca="true" t="shared" si="2" ref="B47:L47">(B46/$M13)</f>
        <v>746</v>
      </c>
      <c r="C47" s="13">
        <f t="shared" si="2"/>
        <v>6.32258064516129</v>
      </c>
      <c r="D47" s="13">
        <f t="shared" si="2"/>
        <v>5.129032258064516</v>
      </c>
      <c r="E47" s="13">
        <f t="shared" si="2"/>
        <v>35.903225806451616</v>
      </c>
      <c r="F47" s="13">
        <f t="shared" si="2"/>
        <v>12.258064516129032</v>
      </c>
      <c r="G47" s="13">
        <f t="shared" si="2"/>
        <v>34.67741935483871</v>
      </c>
      <c r="H47" s="13">
        <f t="shared" si="2"/>
        <v>15.774193548387096</v>
      </c>
      <c r="I47" s="13">
        <f t="shared" si="2"/>
        <v>47.32258064516129</v>
      </c>
      <c r="J47" s="13">
        <f t="shared" si="2"/>
        <v>53.193548387096776</v>
      </c>
      <c r="K47" s="13">
        <f t="shared" si="2"/>
        <v>1.1935483870967742</v>
      </c>
      <c r="L47" s="14">
        <f t="shared" si="2"/>
        <v>957.7741935483871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9" t="s">
        <v>70</v>
      </c>
      <c r="B50" s="41" t="s">
        <v>71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2:12" ht="12.75">
      <c r="B52" s="38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M54"/>
  <sheetViews>
    <sheetView zoomScalePageLayoutView="0" workbookViewId="0" topLeftCell="A7">
      <selection activeCell="O33" sqref="O33"/>
    </sheetView>
  </sheetViews>
  <sheetFormatPr defaultColWidth="11.421875" defaultRowHeight="12.75"/>
  <cols>
    <col min="3" max="3" width="10.421875" style="0" customWidth="1"/>
    <col min="5" max="5" width="8.28125" style="0" customWidth="1"/>
    <col min="8" max="8" width="7.28125" style="0" customWidth="1"/>
    <col min="9" max="9" width="9.00390625" style="0" customWidth="1"/>
    <col min="10" max="10" width="10.28125" style="0" customWidth="1"/>
    <col min="11" max="11" width="7.8515625" style="0" customWidth="1"/>
    <col min="12" max="12" width="11.421875" style="0" customWidth="1"/>
    <col min="13" max="13" width="0.42578125" style="0" customWidth="1"/>
  </cols>
  <sheetData>
    <row r="7" spans="1:10" ht="12.75">
      <c r="A7" s="54"/>
      <c r="B7" s="54"/>
      <c r="G7" s="1" t="s">
        <v>0</v>
      </c>
      <c r="I7" s="43" t="s">
        <v>61</v>
      </c>
      <c r="J7" s="43"/>
    </row>
    <row r="8" spans="1:11" ht="12.75">
      <c r="A8" s="54"/>
      <c r="B8" s="54"/>
      <c r="G8" s="1" t="s">
        <v>2</v>
      </c>
      <c r="H8" s="2" t="s">
        <v>75</v>
      </c>
      <c r="J8" s="1" t="s">
        <v>3</v>
      </c>
      <c r="K8" s="44">
        <v>2023</v>
      </c>
    </row>
    <row r="10" ht="15.75">
      <c r="D10" s="4" t="s">
        <v>4</v>
      </c>
    </row>
    <row r="11" ht="12.75">
      <c r="B11" s="49"/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31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374</v>
      </c>
      <c r="C15" s="9">
        <v>4</v>
      </c>
      <c r="D15" s="9">
        <v>3</v>
      </c>
      <c r="E15" s="9">
        <v>24</v>
      </c>
      <c r="F15" s="9">
        <v>2</v>
      </c>
      <c r="G15" s="9">
        <v>1</v>
      </c>
      <c r="H15" s="9">
        <v>7</v>
      </c>
      <c r="I15" s="9">
        <v>33</v>
      </c>
      <c r="J15" s="9">
        <v>51</v>
      </c>
      <c r="K15" s="9">
        <v>1</v>
      </c>
      <c r="L15" s="10">
        <f aca="true" t="shared" si="0" ref="L15:L45">SUM(B15:K15)</f>
        <v>500</v>
      </c>
    </row>
    <row r="16" spans="1:12" ht="12.75">
      <c r="A16" s="20" t="s">
        <v>22</v>
      </c>
      <c r="B16" s="9">
        <v>445</v>
      </c>
      <c r="C16" s="9">
        <v>3</v>
      </c>
      <c r="D16" s="9">
        <v>3</v>
      </c>
      <c r="E16" s="9">
        <v>33</v>
      </c>
      <c r="F16" s="9">
        <v>14</v>
      </c>
      <c r="G16" s="9">
        <v>2</v>
      </c>
      <c r="H16" s="9">
        <v>11</v>
      </c>
      <c r="I16" s="9">
        <v>15</v>
      </c>
      <c r="J16" s="9">
        <v>39</v>
      </c>
      <c r="K16" s="9">
        <v>0</v>
      </c>
      <c r="L16" s="10">
        <f t="shared" si="0"/>
        <v>565</v>
      </c>
    </row>
    <row r="17" spans="1:12" ht="12.75">
      <c r="A17" s="20" t="s">
        <v>23</v>
      </c>
      <c r="B17" s="9">
        <v>334</v>
      </c>
      <c r="C17" s="9">
        <v>0</v>
      </c>
      <c r="D17" s="9">
        <v>0</v>
      </c>
      <c r="E17" s="9">
        <v>4</v>
      </c>
      <c r="F17" s="9">
        <v>0</v>
      </c>
      <c r="G17" s="9">
        <v>1</v>
      </c>
      <c r="H17" s="9">
        <v>6</v>
      </c>
      <c r="I17" s="9">
        <v>7</v>
      </c>
      <c r="J17" s="9">
        <v>5</v>
      </c>
      <c r="K17" s="9">
        <v>0</v>
      </c>
      <c r="L17" s="10">
        <f t="shared" si="0"/>
        <v>357</v>
      </c>
    </row>
    <row r="18" spans="1:12" ht="12.75">
      <c r="A18" s="20" t="s">
        <v>24</v>
      </c>
      <c r="B18" s="9">
        <v>496</v>
      </c>
      <c r="C18" s="9">
        <v>3</v>
      </c>
      <c r="D18" s="9">
        <v>3</v>
      </c>
      <c r="E18" s="9">
        <v>6</v>
      </c>
      <c r="F18" s="9">
        <v>0</v>
      </c>
      <c r="G18" s="9">
        <v>0</v>
      </c>
      <c r="H18" s="9">
        <v>6</v>
      </c>
      <c r="I18" s="9">
        <v>19</v>
      </c>
      <c r="J18" s="9">
        <v>48</v>
      </c>
      <c r="K18" s="9">
        <v>7</v>
      </c>
      <c r="L18" s="10">
        <f t="shared" si="0"/>
        <v>588</v>
      </c>
    </row>
    <row r="19" spans="1:12" ht="12.75">
      <c r="A19" s="20" t="s">
        <v>25</v>
      </c>
      <c r="B19" s="9">
        <v>405</v>
      </c>
      <c r="C19" s="9">
        <v>0</v>
      </c>
      <c r="D19" s="9">
        <v>3</v>
      </c>
      <c r="E19" s="9">
        <v>28</v>
      </c>
      <c r="F19" s="9">
        <v>6</v>
      </c>
      <c r="G19" s="9">
        <v>1</v>
      </c>
      <c r="H19" s="9">
        <v>7</v>
      </c>
      <c r="I19" s="9">
        <v>32</v>
      </c>
      <c r="J19" s="9">
        <v>34</v>
      </c>
      <c r="K19" s="9">
        <v>1</v>
      </c>
      <c r="L19" s="10">
        <f t="shared" si="0"/>
        <v>517</v>
      </c>
    </row>
    <row r="20" spans="1:12" ht="12.75">
      <c r="A20" s="20" t="s">
        <v>26</v>
      </c>
      <c r="B20" s="9">
        <v>303</v>
      </c>
      <c r="C20" s="9">
        <v>4</v>
      </c>
      <c r="D20" s="9">
        <v>3</v>
      </c>
      <c r="E20" s="9">
        <v>22</v>
      </c>
      <c r="F20" s="9">
        <v>4</v>
      </c>
      <c r="G20" s="9">
        <v>2</v>
      </c>
      <c r="H20" s="9">
        <v>7</v>
      </c>
      <c r="I20" s="9">
        <v>26</v>
      </c>
      <c r="J20" s="9">
        <v>50</v>
      </c>
      <c r="K20" s="9">
        <v>2</v>
      </c>
      <c r="L20" s="10">
        <f t="shared" si="0"/>
        <v>423</v>
      </c>
    </row>
    <row r="21" spans="1:12" ht="12.75">
      <c r="A21" s="20" t="s">
        <v>27</v>
      </c>
      <c r="B21" s="9">
        <v>347</v>
      </c>
      <c r="C21" s="9">
        <v>2</v>
      </c>
      <c r="D21" s="9">
        <v>2</v>
      </c>
      <c r="E21" s="9">
        <v>25</v>
      </c>
      <c r="F21" s="9">
        <v>9</v>
      </c>
      <c r="G21" s="9">
        <v>5</v>
      </c>
      <c r="H21" s="9">
        <v>11</v>
      </c>
      <c r="I21" s="9">
        <v>30</v>
      </c>
      <c r="J21" s="9">
        <v>29</v>
      </c>
      <c r="K21" s="9">
        <v>0</v>
      </c>
      <c r="L21" s="10">
        <f t="shared" si="0"/>
        <v>460</v>
      </c>
    </row>
    <row r="22" spans="1:12" ht="12.75">
      <c r="A22" s="20" t="s">
        <v>28</v>
      </c>
      <c r="B22" s="9">
        <v>322</v>
      </c>
      <c r="C22" s="9">
        <v>1</v>
      </c>
      <c r="D22" s="9">
        <v>3</v>
      </c>
      <c r="E22" s="9">
        <v>22</v>
      </c>
      <c r="F22" s="9">
        <v>5</v>
      </c>
      <c r="G22" s="9">
        <v>6</v>
      </c>
      <c r="H22" s="9">
        <v>8</v>
      </c>
      <c r="I22" s="9">
        <v>43</v>
      </c>
      <c r="J22" s="9">
        <v>44</v>
      </c>
      <c r="K22" s="9">
        <v>1</v>
      </c>
      <c r="L22" s="10">
        <f t="shared" si="0"/>
        <v>455</v>
      </c>
    </row>
    <row r="23" spans="1:12" ht="12.75">
      <c r="A23" s="20" t="s">
        <v>29</v>
      </c>
      <c r="B23" s="9">
        <v>395</v>
      </c>
      <c r="C23" s="9">
        <v>3</v>
      </c>
      <c r="D23" s="9">
        <v>3</v>
      </c>
      <c r="E23" s="9">
        <v>28</v>
      </c>
      <c r="F23" s="9">
        <v>4</v>
      </c>
      <c r="G23" s="9">
        <v>0</v>
      </c>
      <c r="H23" s="9">
        <v>13</v>
      </c>
      <c r="I23" s="9">
        <v>32</v>
      </c>
      <c r="J23" s="9">
        <v>53</v>
      </c>
      <c r="K23" s="9">
        <v>1</v>
      </c>
      <c r="L23" s="10">
        <f t="shared" si="0"/>
        <v>532</v>
      </c>
    </row>
    <row r="24" spans="1:12" ht="12.75">
      <c r="A24" s="20" t="s">
        <v>30</v>
      </c>
      <c r="B24" s="9">
        <v>281</v>
      </c>
      <c r="C24" s="9">
        <v>3</v>
      </c>
      <c r="D24" s="9">
        <v>1</v>
      </c>
      <c r="E24" s="9">
        <v>11</v>
      </c>
      <c r="F24" s="9">
        <v>1</v>
      </c>
      <c r="G24" s="9">
        <v>1</v>
      </c>
      <c r="H24" s="9">
        <v>3</v>
      </c>
      <c r="I24" s="9">
        <v>9</v>
      </c>
      <c r="J24" s="9">
        <v>13</v>
      </c>
      <c r="K24" s="9">
        <v>0</v>
      </c>
      <c r="L24" s="10">
        <f t="shared" si="0"/>
        <v>323</v>
      </c>
    </row>
    <row r="25" spans="1:12" ht="12.75">
      <c r="A25" s="20" t="s">
        <v>31</v>
      </c>
      <c r="B25" s="9">
        <v>454</v>
      </c>
      <c r="C25" s="9">
        <v>4</v>
      </c>
      <c r="D25" s="9">
        <v>4</v>
      </c>
      <c r="E25" s="9">
        <v>7</v>
      </c>
      <c r="F25" s="9">
        <v>0</v>
      </c>
      <c r="G25" s="9">
        <v>1</v>
      </c>
      <c r="H25" s="9">
        <v>7</v>
      </c>
      <c r="I25" s="9">
        <v>33</v>
      </c>
      <c r="J25" s="9">
        <v>42</v>
      </c>
      <c r="K25" s="9">
        <v>2</v>
      </c>
      <c r="L25" s="10">
        <f t="shared" si="0"/>
        <v>554</v>
      </c>
    </row>
    <row r="26" spans="1:12" ht="12.75">
      <c r="A26" s="20" t="s">
        <v>32</v>
      </c>
      <c r="B26" s="9">
        <v>313</v>
      </c>
      <c r="C26" s="9">
        <v>2</v>
      </c>
      <c r="D26" s="9">
        <v>2</v>
      </c>
      <c r="E26" s="9">
        <v>19</v>
      </c>
      <c r="F26" s="9">
        <v>7</v>
      </c>
      <c r="G26" s="9">
        <v>8</v>
      </c>
      <c r="H26" s="9">
        <v>8</v>
      </c>
      <c r="I26" s="9">
        <v>26</v>
      </c>
      <c r="J26" s="9">
        <v>21</v>
      </c>
      <c r="K26" s="9">
        <v>0</v>
      </c>
      <c r="L26" s="10">
        <f t="shared" si="0"/>
        <v>406</v>
      </c>
    </row>
    <row r="27" spans="1:12" ht="12.75">
      <c r="A27" s="20" t="s">
        <v>33</v>
      </c>
      <c r="B27" s="9">
        <v>326</v>
      </c>
      <c r="C27" s="9">
        <v>2</v>
      </c>
      <c r="D27" s="9">
        <v>3</v>
      </c>
      <c r="E27" s="9">
        <v>24</v>
      </c>
      <c r="F27" s="9">
        <v>6</v>
      </c>
      <c r="G27" s="9">
        <v>2</v>
      </c>
      <c r="H27" s="9">
        <v>7</v>
      </c>
      <c r="I27" s="9">
        <v>52</v>
      </c>
      <c r="J27" s="9">
        <v>31</v>
      </c>
      <c r="K27" s="9">
        <v>0</v>
      </c>
      <c r="L27" s="10">
        <f t="shared" si="0"/>
        <v>453</v>
      </c>
    </row>
    <row r="28" spans="1:12" ht="12.75">
      <c r="A28" s="20" t="s">
        <v>34</v>
      </c>
      <c r="B28" s="9">
        <v>337</v>
      </c>
      <c r="C28" s="9">
        <v>2</v>
      </c>
      <c r="D28" s="9">
        <v>2</v>
      </c>
      <c r="E28" s="9">
        <v>27</v>
      </c>
      <c r="F28" s="9">
        <v>3</v>
      </c>
      <c r="G28" s="9">
        <v>0</v>
      </c>
      <c r="H28" s="9">
        <v>11</v>
      </c>
      <c r="I28" s="9">
        <v>32</v>
      </c>
      <c r="J28" s="9">
        <v>42</v>
      </c>
      <c r="K28" s="9">
        <v>0</v>
      </c>
      <c r="L28" s="10">
        <f t="shared" si="0"/>
        <v>456</v>
      </c>
    </row>
    <row r="29" spans="1:12" ht="12.75">
      <c r="A29" s="20" t="s">
        <v>35</v>
      </c>
      <c r="B29" s="9">
        <v>356</v>
      </c>
      <c r="C29" s="9">
        <v>4</v>
      </c>
      <c r="D29" s="9">
        <v>3</v>
      </c>
      <c r="E29" s="9">
        <v>26</v>
      </c>
      <c r="F29" s="9">
        <v>7</v>
      </c>
      <c r="G29" s="9">
        <v>6</v>
      </c>
      <c r="H29" s="9">
        <v>7</v>
      </c>
      <c r="I29" s="9">
        <v>35</v>
      </c>
      <c r="J29" s="9">
        <v>52</v>
      </c>
      <c r="K29" s="9">
        <v>0</v>
      </c>
      <c r="L29" s="10">
        <f t="shared" si="0"/>
        <v>496</v>
      </c>
    </row>
    <row r="30" spans="1:12" ht="12.75">
      <c r="A30" s="20" t="s">
        <v>36</v>
      </c>
      <c r="B30" s="9">
        <v>445</v>
      </c>
      <c r="C30" s="9">
        <v>5</v>
      </c>
      <c r="D30" s="9">
        <v>3</v>
      </c>
      <c r="E30" s="9">
        <v>31</v>
      </c>
      <c r="F30" s="9">
        <v>15</v>
      </c>
      <c r="G30" s="9">
        <v>4</v>
      </c>
      <c r="H30" s="9">
        <v>15</v>
      </c>
      <c r="I30" s="9">
        <v>32</v>
      </c>
      <c r="J30" s="9">
        <v>48</v>
      </c>
      <c r="K30" s="9">
        <v>0</v>
      </c>
      <c r="L30" s="10">
        <f t="shared" si="0"/>
        <v>598</v>
      </c>
    </row>
    <row r="31" spans="1:12" ht="12.75">
      <c r="A31" s="20" t="s">
        <v>37</v>
      </c>
      <c r="B31" s="9">
        <v>445</v>
      </c>
      <c r="C31" s="9">
        <v>4</v>
      </c>
      <c r="D31" s="9">
        <v>2</v>
      </c>
      <c r="E31" s="9">
        <v>8</v>
      </c>
      <c r="F31" s="9">
        <v>21</v>
      </c>
      <c r="G31" s="9">
        <v>0</v>
      </c>
      <c r="H31" s="9">
        <v>6</v>
      </c>
      <c r="I31" s="9">
        <v>18</v>
      </c>
      <c r="J31" s="9">
        <v>58</v>
      </c>
      <c r="K31" s="9">
        <v>2</v>
      </c>
      <c r="L31" s="10">
        <f t="shared" si="0"/>
        <v>564</v>
      </c>
    </row>
    <row r="32" spans="1:12" ht="12.75">
      <c r="A32" s="20" t="s">
        <v>38</v>
      </c>
      <c r="B32" s="9">
        <v>422</v>
      </c>
      <c r="C32" s="9">
        <v>6</v>
      </c>
      <c r="D32" s="9">
        <v>4</v>
      </c>
      <c r="E32" s="9">
        <v>4</v>
      </c>
      <c r="F32" s="9">
        <v>4</v>
      </c>
      <c r="G32" s="9">
        <v>3</v>
      </c>
      <c r="H32" s="9">
        <v>8</v>
      </c>
      <c r="I32" s="9">
        <v>18</v>
      </c>
      <c r="J32" s="9">
        <v>18</v>
      </c>
      <c r="K32" s="9">
        <v>1</v>
      </c>
      <c r="L32" s="10">
        <f t="shared" si="0"/>
        <v>488</v>
      </c>
    </row>
    <row r="33" spans="1:12" ht="12.75">
      <c r="A33" s="20" t="s">
        <v>39</v>
      </c>
      <c r="B33" s="9">
        <v>307</v>
      </c>
      <c r="C33" s="9">
        <v>3</v>
      </c>
      <c r="D33" s="9">
        <v>2</v>
      </c>
      <c r="E33" s="9">
        <v>19</v>
      </c>
      <c r="F33" s="9">
        <v>13</v>
      </c>
      <c r="G33" s="9">
        <v>7</v>
      </c>
      <c r="H33" s="9">
        <v>9</v>
      </c>
      <c r="I33" s="9">
        <v>2</v>
      </c>
      <c r="J33" s="9">
        <v>3</v>
      </c>
      <c r="K33" s="9">
        <v>0</v>
      </c>
      <c r="L33" s="10">
        <f t="shared" si="0"/>
        <v>365</v>
      </c>
    </row>
    <row r="34" spans="1:12" ht="12.75">
      <c r="A34" s="20" t="s">
        <v>40</v>
      </c>
      <c r="B34" s="9">
        <v>326</v>
      </c>
      <c r="C34" s="9">
        <v>4</v>
      </c>
      <c r="D34" s="9">
        <v>3</v>
      </c>
      <c r="E34" s="9">
        <v>23</v>
      </c>
      <c r="F34" s="9">
        <v>8</v>
      </c>
      <c r="G34" s="9">
        <v>2</v>
      </c>
      <c r="H34" s="9">
        <v>9</v>
      </c>
      <c r="I34" s="9">
        <v>31</v>
      </c>
      <c r="J34" s="9">
        <v>6</v>
      </c>
      <c r="K34" s="9">
        <v>0</v>
      </c>
      <c r="L34" s="10">
        <f t="shared" si="0"/>
        <v>412</v>
      </c>
    </row>
    <row r="35" spans="1:12" ht="12.75">
      <c r="A35" s="20" t="s">
        <v>41</v>
      </c>
      <c r="B35" s="9">
        <v>390</v>
      </c>
      <c r="C35" s="9">
        <v>1</v>
      </c>
      <c r="D35" s="9">
        <v>2</v>
      </c>
      <c r="E35" s="9">
        <v>11</v>
      </c>
      <c r="F35" s="9">
        <v>18</v>
      </c>
      <c r="G35" s="9">
        <v>1</v>
      </c>
      <c r="H35" s="9">
        <v>6</v>
      </c>
      <c r="I35" s="9">
        <v>24</v>
      </c>
      <c r="J35" s="9">
        <v>9</v>
      </c>
      <c r="K35" s="9">
        <v>0</v>
      </c>
      <c r="L35" s="10">
        <f t="shared" si="0"/>
        <v>462</v>
      </c>
    </row>
    <row r="36" spans="1:12" ht="12.75">
      <c r="A36" s="20" t="s">
        <v>42</v>
      </c>
      <c r="B36" s="9">
        <v>366</v>
      </c>
      <c r="C36" s="9">
        <v>3</v>
      </c>
      <c r="D36" s="9">
        <v>3</v>
      </c>
      <c r="E36" s="9">
        <v>21</v>
      </c>
      <c r="F36" s="9">
        <v>3</v>
      </c>
      <c r="G36" s="9">
        <v>1</v>
      </c>
      <c r="H36" s="9">
        <v>8</v>
      </c>
      <c r="I36" s="9">
        <v>23</v>
      </c>
      <c r="J36" s="9">
        <v>42</v>
      </c>
      <c r="K36" s="9">
        <v>0</v>
      </c>
      <c r="L36" s="10">
        <f t="shared" si="0"/>
        <v>470</v>
      </c>
    </row>
    <row r="37" spans="1:12" ht="12.75">
      <c r="A37" s="20" t="s">
        <v>43</v>
      </c>
      <c r="B37" s="9">
        <v>385</v>
      </c>
      <c r="C37" s="9">
        <v>3</v>
      </c>
      <c r="D37" s="9">
        <v>3</v>
      </c>
      <c r="E37" s="9">
        <v>19</v>
      </c>
      <c r="F37" s="9">
        <v>8</v>
      </c>
      <c r="G37" s="9">
        <v>0</v>
      </c>
      <c r="H37" s="9">
        <v>12</v>
      </c>
      <c r="I37" s="9">
        <v>15</v>
      </c>
      <c r="J37" s="9">
        <v>49</v>
      </c>
      <c r="K37" s="9">
        <v>0</v>
      </c>
      <c r="L37" s="10">
        <f t="shared" si="0"/>
        <v>494</v>
      </c>
    </row>
    <row r="38" spans="1:12" ht="12.75">
      <c r="A38" s="20" t="s">
        <v>44</v>
      </c>
      <c r="B38" s="9">
        <v>442</v>
      </c>
      <c r="C38" s="9">
        <v>2</v>
      </c>
      <c r="D38" s="9">
        <v>2</v>
      </c>
      <c r="E38" s="9">
        <v>11</v>
      </c>
      <c r="F38" s="9">
        <v>0</v>
      </c>
      <c r="G38" s="9">
        <v>0</v>
      </c>
      <c r="H38" s="9">
        <v>4</v>
      </c>
      <c r="I38" s="9">
        <v>21</v>
      </c>
      <c r="J38" s="9">
        <v>34</v>
      </c>
      <c r="K38" s="9">
        <v>0</v>
      </c>
      <c r="L38" s="10">
        <f t="shared" si="0"/>
        <v>516</v>
      </c>
    </row>
    <row r="39" spans="1:12" ht="12.75">
      <c r="A39" s="20" t="s">
        <v>45</v>
      </c>
      <c r="B39" s="9">
        <v>480</v>
      </c>
      <c r="C39" s="9">
        <v>1</v>
      </c>
      <c r="D39" s="9">
        <v>4</v>
      </c>
      <c r="E39" s="9">
        <v>3</v>
      </c>
      <c r="F39" s="9">
        <v>0</v>
      </c>
      <c r="G39" s="9">
        <v>1</v>
      </c>
      <c r="H39" s="9">
        <v>3</v>
      </c>
      <c r="I39" s="9">
        <v>19</v>
      </c>
      <c r="J39" s="9">
        <v>25</v>
      </c>
      <c r="K39" s="9">
        <v>0</v>
      </c>
      <c r="L39" s="10">
        <f t="shared" si="0"/>
        <v>536</v>
      </c>
    </row>
    <row r="40" spans="1:12" ht="12.75">
      <c r="A40" s="20" t="s">
        <v>46</v>
      </c>
      <c r="B40" s="9">
        <v>591</v>
      </c>
      <c r="C40" s="9">
        <v>6</v>
      </c>
      <c r="D40" s="9">
        <v>3</v>
      </c>
      <c r="E40" s="9">
        <v>8</v>
      </c>
      <c r="F40" s="9">
        <v>0</v>
      </c>
      <c r="G40" s="9">
        <v>1</v>
      </c>
      <c r="H40" s="9">
        <v>7</v>
      </c>
      <c r="I40" s="9">
        <v>12</v>
      </c>
      <c r="J40" s="9">
        <v>6</v>
      </c>
      <c r="K40" s="9">
        <v>0</v>
      </c>
      <c r="L40" s="10">
        <f t="shared" si="0"/>
        <v>634</v>
      </c>
    </row>
    <row r="41" spans="1:12" ht="12.75">
      <c r="A41" s="20" t="s">
        <v>47</v>
      </c>
      <c r="B41" s="9">
        <v>299</v>
      </c>
      <c r="C41" s="9">
        <v>4</v>
      </c>
      <c r="D41" s="9">
        <v>4</v>
      </c>
      <c r="E41" s="9">
        <v>20</v>
      </c>
      <c r="F41" s="9">
        <v>0</v>
      </c>
      <c r="G41" s="9">
        <v>0</v>
      </c>
      <c r="H41" s="9">
        <v>10</v>
      </c>
      <c r="I41" s="9">
        <v>16</v>
      </c>
      <c r="J41" s="9">
        <v>31</v>
      </c>
      <c r="K41" s="9">
        <v>1</v>
      </c>
      <c r="L41" s="10">
        <f t="shared" si="0"/>
        <v>385</v>
      </c>
    </row>
    <row r="42" spans="1:12" ht="12.75">
      <c r="A42" s="20" t="s">
        <v>48</v>
      </c>
      <c r="B42" s="9">
        <v>377</v>
      </c>
      <c r="C42" s="9">
        <v>6</v>
      </c>
      <c r="D42" s="9">
        <v>2</v>
      </c>
      <c r="E42" s="9">
        <v>27</v>
      </c>
      <c r="F42" s="9">
        <v>0</v>
      </c>
      <c r="G42" s="9">
        <v>4</v>
      </c>
      <c r="H42" s="9">
        <v>9</v>
      </c>
      <c r="I42" s="9">
        <v>33</v>
      </c>
      <c r="J42" s="9">
        <v>41</v>
      </c>
      <c r="K42" s="9">
        <v>1</v>
      </c>
      <c r="L42" s="10">
        <f t="shared" si="0"/>
        <v>500</v>
      </c>
    </row>
    <row r="43" spans="1:12" ht="12.75">
      <c r="A43" s="20" t="s">
        <v>49</v>
      </c>
      <c r="B43" s="9">
        <v>379</v>
      </c>
      <c r="C43" s="9">
        <v>4</v>
      </c>
      <c r="D43" s="9">
        <v>3</v>
      </c>
      <c r="E43" s="9">
        <v>19</v>
      </c>
      <c r="F43" s="9">
        <v>2</v>
      </c>
      <c r="G43" s="9">
        <v>8</v>
      </c>
      <c r="H43" s="9">
        <v>9</v>
      </c>
      <c r="I43" s="9">
        <v>35</v>
      </c>
      <c r="J43" s="9">
        <v>60</v>
      </c>
      <c r="K43" s="9">
        <v>0</v>
      </c>
      <c r="L43" s="10">
        <f t="shared" si="0"/>
        <v>519</v>
      </c>
    </row>
    <row r="44" spans="1:12" ht="12.75">
      <c r="A44" s="20" t="s">
        <v>50</v>
      </c>
      <c r="B44" s="9">
        <v>484</v>
      </c>
      <c r="C44" s="9">
        <v>2</v>
      </c>
      <c r="D44" s="9">
        <v>3</v>
      </c>
      <c r="E44" s="9">
        <v>23</v>
      </c>
      <c r="F44" s="9">
        <v>11</v>
      </c>
      <c r="G44" s="9">
        <v>0</v>
      </c>
      <c r="H44" s="9">
        <v>11</v>
      </c>
      <c r="I44" s="9">
        <v>39</v>
      </c>
      <c r="J44" s="9">
        <v>59</v>
      </c>
      <c r="K44" s="9">
        <v>1</v>
      </c>
      <c r="L44" s="10">
        <f t="shared" si="0"/>
        <v>633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L46">SUM(B15:B45)</f>
        <v>11626</v>
      </c>
      <c r="C46" s="11">
        <f t="shared" si="1"/>
        <v>91</v>
      </c>
      <c r="D46" s="11">
        <f t="shared" si="1"/>
        <v>81</v>
      </c>
      <c r="E46" s="11">
        <f t="shared" si="1"/>
        <v>553</v>
      </c>
      <c r="F46" s="11">
        <f t="shared" si="1"/>
        <v>171</v>
      </c>
      <c r="G46" s="11">
        <f t="shared" si="1"/>
        <v>68</v>
      </c>
      <c r="H46" s="11">
        <f t="shared" si="1"/>
        <v>245</v>
      </c>
      <c r="I46" s="11">
        <f t="shared" si="1"/>
        <v>762</v>
      </c>
      <c r="J46" s="11">
        <f t="shared" si="1"/>
        <v>1043</v>
      </c>
      <c r="K46" s="11">
        <f t="shared" si="1"/>
        <v>21</v>
      </c>
      <c r="L46" s="12">
        <f t="shared" si="1"/>
        <v>14661</v>
      </c>
    </row>
    <row r="47" spans="1:12" ht="13.5" thickBot="1">
      <c r="A47" s="22" t="s">
        <v>52</v>
      </c>
      <c r="B47" s="13">
        <f>(B46/$M$13)</f>
        <v>375.03225806451616</v>
      </c>
      <c r="C47" s="13">
        <f>(C46/$M$13)</f>
        <v>2.935483870967742</v>
      </c>
      <c r="D47" s="13">
        <f aca="true" t="shared" si="2" ref="D47:K47">(D46/$M$13)</f>
        <v>2.6129032258064515</v>
      </c>
      <c r="E47" s="13">
        <f t="shared" si="2"/>
        <v>17.838709677419356</v>
      </c>
      <c r="F47" s="13">
        <f t="shared" si="2"/>
        <v>5.516129032258065</v>
      </c>
      <c r="G47" s="13">
        <f t="shared" si="2"/>
        <v>2.193548387096774</v>
      </c>
      <c r="H47" s="13">
        <f t="shared" si="2"/>
        <v>7.903225806451613</v>
      </c>
      <c r="I47" s="13">
        <f t="shared" si="2"/>
        <v>24.580645161290324</v>
      </c>
      <c r="J47" s="13">
        <f t="shared" si="2"/>
        <v>33.645161290322584</v>
      </c>
      <c r="K47" s="13">
        <f t="shared" si="2"/>
        <v>0.6774193548387096</v>
      </c>
      <c r="L47" s="14">
        <f>SUM(B47:K47)</f>
        <v>472.9354838709677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50" t="s">
        <v>70</v>
      </c>
      <c r="B50" s="41" t="s">
        <v>72</v>
      </c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C54" s="15"/>
      <c r="D54" s="15"/>
      <c r="E54" s="15"/>
      <c r="F54" s="15"/>
      <c r="G54" s="15"/>
      <c r="H54" s="15"/>
      <c r="I54" s="15"/>
      <c r="J54" s="15"/>
      <c r="K54" s="15"/>
      <c r="L54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7:M56"/>
  <sheetViews>
    <sheetView zoomScalePageLayoutView="0" workbookViewId="0" topLeftCell="A7">
      <selection activeCell="P28" sqref="P28"/>
    </sheetView>
  </sheetViews>
  <sheetFormatPr defaultColWidth="11.421875" defaultRowHeight="12.75"/>
  <cols>
    <col min="2" max="2" width="12.421875" style="0" bestFit="1" customWidth="1"/>
    <col min="5" max="5" width="9.7109375" style="0" customWidth="1"/>
    <col min="8" max="8" width="8.140625" style="0" customWidth="1"/>
    <col min="9" max="9" width="9.140625" style="0" customWidth="1"/>
    <col min="10" max="10" width="9.421875" style="0" customWidth="1"/>
    <col min="11" max="11" width="8.57421875" style="0" customWidth="1"/>
    <col min="12" max="12" width="10.7109375" style="0" customWidth="1"/>
    <col min="13" max="13" width="0.42578125" style="0" customWidth="1"/>
  </cols>
  <sheetData>
    <row r="7" spans="1:10" ht="12.75">
      <c r="A7" s="54"/>
      <c r="B7" s="54"/>
      <c r="G7" s="1" t="s">
        <v>0</v>
      </c>
      <c r="I7" s="43" t="s">
        <v>61</v>
      </c>
      <c r="J7" s="43"/>
    </row>
    <row r="8" spans="1:11" ht="12.75">
      <c r="A8" s="54"/>
      <c r="B8" s="54"/>
      <c r="G8" s="1" t="s">
        <v>2</v>
      </c>
      <c r="H8" s="2" t="s">
        <v>75</v>
      </c>
      <c r="J8" s="1" t="s">
        <v>3</v>
      </c>
      <c r="K8" s="44">
        <v>2023</v>
      </c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31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338</v>
      </c>
      <c r="C15" s="9">
        <v>5</v>
      </c>
      <c r="D15" s="9">
        <v>2</v>
      </c>
      <c r="E15" s="9">
        <v>25</v>
      </c>
      <c r="F15" s="9">
        <v>3</v>
      </c>
      <c r="G15" s="9">
        <v>15</v>
      </c>
      <c r="H15" s="9">
        <v>7</v>
      </c>
      <c r="I15" s="9">
        <v>35</v>
      </c>
      <c r="J15" s="9">
        <v>8</v>
      </c>
      <c r="K15" s="9">
        <v>0</v>
      </c>
      <c r="L15" s="10">
        <f aca="true" t="shared" si="0" ref="L15:L45">SUM(B15:K15)</f>
        <v>438</v>
      </c>
    </row>
    <row r="16" spans="1:12" ht="12.75">
      <c r="A16" s="20" t="s">
        <v>22</v>
      </c>
      <c r="B16" s="9">
        <v>461</v>
      </c>
      <c r="C16" s="9">
        <v>2</v>
      </c>
      <c r="D16" s="9">
        <v>4</v>
      </c>
      <c r="E16" s="9">
        <v>32</v>
      </c>
      <c r="F16" s="9">
        <v>10</v>
      </c>
      <c r="G16" s="9">
        <v>26</v>
      </c>
      <c r="H16" s="9">
        <v>8</v>
      </c>
      <c r="I16" s="9">
        <v>13</v>
      </c>
      <c r="J16" s="9">
        <v>18</v>
      </c>
      <c r="K16" s="9">
        <v>0</v>
      </c>
      <c r="L16" s="10">
        <f t="shared" si="0"/>
        <v>574</v>
      </c>
    </row>
    <row r="17" spans="1:12" ht="12.75">
      <c r="A17" s="20" t="s">
        <v>23</v>
      </c>
      <c r="B17" s="9">
        <v>409</v>
      </c>
      <c r="C17" s="9">
        <v>0</v>
      </c>
      <c r="D17" s="9">
        <v>1</v>
      </c>
      <c r="E17" s="9">
        <v>8</v>
      </c>
      <c r="F17" s="9">
        <v>0</v>
      </c>
      <c r="G17" s="9">
        <v>25</v>
      </c>
      <c r="H17" s="9">
        <v>5</v>
      </c>
      <c r="I17" s="9">
        <v>13</v>
      </c>
      <c r="J17" s="9">
        <v>21</v>
      </c>
      <c r="K17" s="9">
        <v>0</v>
      </c>
      <c r="L17" s="10">
        <f t="shared" si="0"/>
        <v>482</v>
      </c>
    </row>
    <row r="18" spans="1:12" ht="12.75">
      <c r="A18" s="20" t="s">
        <v>24</v>
      </c>
      <c r="B18" s="9">
        <v>418</v>
      </c>
      <c r="C18" s="9">
        <v>4</v>
      </c>
      <c r="D18" s="9">
        <v>2</v>
      </c>
      <c r="E18" s="9">
        <v>6</v>
      </c>
      <c r="F18" s="9">
        <v>0</v>
      </c>
      <c r="G18" s="9">
        <v>40</v>
      </c>
      <c r="H18" s="9">
        <v>7</v>
      </c>
      <c r="I18" s="9">
        <v>17</v>
      </c>
      <c r="J18" s="9">
        <v>8</v>
      </c>
      <c r="K18" s="9">
        <v>4</v>
      </c>
      <c r="L18" s="10">
        <f t="shared" si="0"/>
        <v>506</v>
      </c>
    </row>
    <row r="19" spans="1:12" ht="12.75">
      <c r="A19" s="20" t="s">
        <v>25</v>
      </c>
      <c r="B19" s="9">
        <v>406</v>
      </c>
      <c r="C19" s="9">
        <v>1</v>
      </c>
      <c r="D19" s="9">
        <v>3</v>
      </c>
      <c r="E19" s="9">
        <v>25</v>
      </c>
      <c r="F19" s="9">
        <v>14</v>
      </c>
      <c r="G19" s="9">
        <v>22</v>
      </c>
      <c r="H19" s="9">
        <v>9</v>
      </c>
      <c r="I19" s="9">
        <v>21</v>
      </c>
      <c r="J19" s="9">
        <v>6</v>
      </c>
      <c r="K19" s="9">
        <v>1</v>
      </c>
      <c r="L19" s="10">
        <f t="shared" si="0"/>
        <v>508</v>
      </c>
    </row>
    <row r="20" spans="1:12" ht="12.75">
      <c r="A20" s="20" t="s">
        <v>26</v>
      </c>
      <c r="B20" s="9">
        <v>327</v>
      </c>
      <c r="C20" s="9">
        <v>4</v>
      </c>
      <c r="D20" s="9">
        <v>2</v>
      </c>
      <c r="E20" s="9">
        <v>23</v>
      </c>
      <c r="F20" s="9">
        <v>5</v>
      </c>
      <c r="G20" s="9">
        <v>48</v>
      </c>
      <c r="H20" s="9">
        <v>7</v>
      </c>
      <c r="I20" s="9">
        <v>23</v>
      </c>
      <c r="J20" s="9">
        <v>12</v>
      </c>
      <c r="K20" s="9">
        <v>3</v>
      </c>
      <c r="L20" s="10">
        <f t="shared" si="0"/>
        <v>454</v>
      </c>
    </row>
    <row r="21" spans="1:12" ht="12.75">
      <c r="A21" s="20" t="s">
        <v>27</v>
      </c>
      <c r="B21" s="9">
        <v>336</v>
      </c>
      <c r="C21" s="9">
        <v>1</v>
      </c>
      <c r="D21" s="9">
        <v>3</v>
      </c>
      <c r="E21" s="9">
        <v>31</v>
      </c>
      <c r="F21" s="9">
        <v>10</v>
      </c>
      <c r="G21" s="9">
        <v>15</v>
      </c>
      <c r="H21" s="9">
        <v>9</v>
      </c>
      <c r="I21" s="9">
        <v>56</v>
      </c>
      <c r="J21" s="9">
        <v>13</v>
      </c>
      <c r="K21" s="9">
        <v>0</v>
      </c>
      <c r="L21" s="10">
        <f t="shared" si="0"/>
        <v>474</v>
      </c>
    </row>
    <row r="22" spans="1:12" ht="12.75">
      <c r="A22" s="20" t="s">
        <v>28</v>
      </c>
      <c r="B22" s="9">
        <v>309</v>
      </c>
      <c r="C22" s="9">
        <v>0</v>
      </c>
      <c r="D22" s="9">
        <v>2</v>
      </c>
      <c r="E22" s="9">
        <v>19</v>
      </c>
      <c r="F22" s="9">
        <v>7</v>
      </c>
      <c r="G22" s="9">
        <v>12</v>
      </c>
      <c r="H22" s="9">
        <v>9</v>
      </c>
      <c r="I22" s="9">
        <v>34</v>
      </c>
      <c r="J22" s="9">
        <v>9</v>
      </c>
      <c r="K22" s="9">
        <v>0</v>
      </c>
      <c r="L22" s="10">
        <f t="shared" si="0"/>
        <v>401</v>
      </c>
    </row>
    <row r="23" spans="1:12" ht="12.75">
      <c r="A23" s="20" t="s">
        <v>29</v>
      </c>
      <c r="B23" s="9">
        <v>374</v>
      </c>
      <c r="C23" s="9">
        <v>4</v>
      </c>
      <c r="D23" s="9">
        <v>2</v>
      </c>
      <c r="E23" s="9">
        <v>31</v>
      </c>
      <c r="F23" s="9">
        <v>0</v>
      </c>
      <c r="G23" s="9">
        <v>11</v>
      </c>
      <c r="H23" s="9">
        <v>13</v>
      </c>
      <c r="I23" s="9">
        <v>15</v>
      </c>
      <c r="J23" s="9">
        <v>17</v>
      </c>
      <c r="K23" s="9">
        <v>0</v>
      </c>
      <c r="L23" s="10">
        <f t="shared" si="0"/>
        <v>467</v>
      </c>
    </row>
    <row r="24" spans="1:12" ht="12.75">
      <c r="A24" s="20" t="s">
        <v>30</v>
      </c>
      <c r="B24" s="9">
        <v>362</v>
      </c>
      <c r="C24" s="9">
        <v>4</v>
      </c>
      <c r="D24" s="9">
        <v>2</v>
      </c>
      <c r="E24" s="9">
        <v>10</v>
      </c>
      <c r="F24" s="9">
        <v>1</v>
      </c>
      <c r="G24" s="9">
        <v>34</v>
      </c>
      <c r="H24" s="9">
        <v>3</v>
      </c>
      <c r="I24" s="9">
        <v>16</v>
      </c>
      <c r="J24" s="9">
        <v>13</v>
      </c>
      <c r="K24" s="9">
        <v>0</v>
      </c>
      <c r="L24" s="10">
        <f t="shared" si="0"/>
        <v>445</v>
      </c>
    </row>
    <row r="25" spans="1:12" ht="12.75">
      <c r="A25" s="20" t="s">
        <v>31</v>
      </c>
      <c r="B25" s="9">
        <v>395</v>
      </c>
      <c r="C25" s="9">
        <v>3</v>
      </c>
      <c r="D25" s="9">
        <v>2</v>
      </c>
      <c r="E25" s="9">
        <v>6</v>
      </c>
      <c r="F25" s="9">
        <v>1</v>
      </c>
      <c r="G25" s="9">
        <v>27</v>
      </c>
      <c r="H25" s="9">
        <v>7</v>
      </c>
      <c r="I25" s="9">
        <v>15</v>
      </c>
      <c r="J25" s="9">
        <v>7</v>
      </c>
      <c r="K25" s="9">
        <v>2</v>
      </c>
      <c r="L25" s="10">
        <f t="shared" si="0"/>
        <v>465</v>
      </c>
    </row>
    <row r="26" spans="1:12" ht="12.75">
      <c r="A26" s="20" t="s">
        <v>32</v>
      </c>
      <c r="B26" s="9">
        <v>335</v>
      </c>
      <c r="C26" s="9">
        <v>2</v>
      </c>
      <c r="D26" s="9">
        <v>3</v>
      </c>
      <c r="E26" s="9">
        <v>21</v>
      </c>
      <c r="F26" s="9">
        <v>18</v>
      </c>
      <c r="G26" s="9">
        <v>45</v>
      </c>
      <c r="H26" s="9">
        <v>9</v>
      </c>
      <c r="I26" s="9">
        <v>13</v>
      </c>
      <c r="J26" s="9">
        <v>5</v>
      </c>
      <c r="K26" s="9">
        <v>0</v>
      </c>
      <c r="L26" s="10">
        <f t="shared" si="0"/>
        <v>451</v>
      </c>
    </row>
    <row r="27" spans="1:12" ht="12.75">
      <c r="A27" s="20" t="s">
        <v>33</v>
      </c>
      <c r="B27" s="9">
        <v>345</v>
      </c>
      <c r="C27" s="9">
        <v>5</v>
      </c>
      <c r="D27" s="9">
        <v>2</v>
      </c>
      <c r="E27" s="9">
        <v>25</v>
      </c>
      <c r="F27" s="9">
        <v>9</v>
      </c>
      <c r="G27" s="9">
        <v>58</v>
      </c>
      <c r="H27" s="9">
        <v>7</v>
      </c>
      <c r="I27" s="9">
        <v>38</v>
      </c>
      <c r="J27" s="9">
        <v>7</v>
      </c>
      <c r="K27" s="9">
        <v>0</v>
      </c>
      <c r="L27" s="10">
        <f t="shared" si="0"/>
        <v>496</v>
      </c>
    </row>
    <row r="28" spans="1:12" ht="12.75">
      <c r="A28" s="20" t="s">
        <v>34</v>
      </c>
      <c r="B28" s="9">
        <v>334</v>
      </c>
      <c r="C28" s="9">
        <v>1</v>
      </c>
      <c r="D28" s="9">
        <v>3</v>
      </c>
      <c r="E28" s="9">
        <v>24</v>
      </c>
      <c r="F28" s="9">
        <v>7</v>
      </c>
      <c r="G28" s="9">
        <v>50</v>
      </c>
      <c r="H28" s="9">
        <v>11</v>
      </c>
      <c r="I28" s="9">
        <v>27</v>
      </c>
      <c r="J28" s="9">
        <v>29</v>
      </c>
      <c r="K28" s="9">
        <v>0</v>
      </c>
      <c r="L28" s="10">
        <f t="shared" si="0"/>
        <v>486</v>
      </c>
    </row>
    <row r="29" spans="1:12" ht="12.75">
      <c r="A29" s="20" t="s">
        <v>35</v>
      </c>
      <c r="B29" s="9">
        <v>329</v>
      </c>
      <c r="C29" s="9">
        <v>7</v>
      </c>
      <c r="D29" s="9">
        <v>2</v>
      </c>
      <c r="E29" s="9">
        <v>30</v>
      </c>
      <c r="F29" s="9">
        <v>10</v>
      </c>
      <c r="G29" s="9">
        <v>29</v>
      </c>
      <c r="H29" s="9">
        <v>7</v>
      </c>
      <c r="I29" s="9">
        <v>26</v>
      </c>
      <c r="J29" s="9">
        <v>23</v>
      </c>
      <c r="K29" s="9">
        <v>0</v>
      </c>
      <c r="L29" s="10">
        <f t="shared" si="0"/>
        <v>463</v>
      </c>
    </row>
    <row r="30" spans="1:12" ht="12.75">
      <c r="A30" s="20" t="s">
        <v>36</v>
      </c>
      <c r="B30" s="9">
        <v>463</v>
      </c>
      <c r="C30" s="9">
        <v>4</v>
      </c>
      <c r="D30" s="9">
        <v>4</v>
      </c>
      <c r="E30" s="9">
        <v>30</v>
      </c>
      <c r="F30" s="9">
        <v>11</v>
      </c>
      <c r="G30" s="9">
        <v>11</v>
      </c>
      <c r="H30" s="9">
        <v>12</v>
      </c>
      <c r="I30" s="9">
        <v>8</v>
      </c>
      <c r="J30" s="9">
        <v>39</v>
      </c>
      <c r="K30" s="9">
        <v>1</v>
      </c>
      <c r="L30" s="10">
        <f t="shared" si="0"/>
        <v>583</v>
      </c>
    </row>
    <row r="31" spans="1:12" ht="12.75">
      <c r="A31" s="20" t="s">
        <v>37</v>
      </c>
      <c r="B31" s="9">
        <v>416</v>
      </c>
      <c r="C31" s="9">
        <v>7</v>
      </c>
      <c r="D31" s="9">
        <v>4</v>
      </c>
      <c r="E31" s="9">
        <v>8</v>
      </c>
      <c r="F31" s="9">
        <v>21</v>
      </c>
      <c r="G31" s="9">
        <v>8</v>
      </c>
      <c r="H31" s="9">
        <v>8</v>
      </c>
      <c r="I31" s="9">
        <v>17</v>
      </c>
      <c r="J31" s="9">
        <v>32</v>
      </c>
      <c r="K31" s="9">
        <v>0</v>
      </c>
      <c r="L31" s="10">
        <f t="shared" si="0"/>
        <v>521</v>
      </c>
    </row>
    <row r="32" spans="1:12" ht="12.75">
      <c r="A32" s="20" t="s">
        <v>38</v>
      </c>
      <c r="B32" s="9">
        <v>358</v>
      </c>
      <c r="C32" s="9">
        <v>5</v>
      </c>
      <c r="D32" s="9">
        <v>2</v>
      </c>
      <c r="E32" s="9">
        <v>3</v>
      </c>
      <c r="F32" s="9">
        <v>4</v>
      </c>
      <c r="G32" s="9">
        <v>8</v>
      </c>
      <c r="H32" s="9">
        <v>8</v>
      </c>
      <c r="I32" s="9">
        <v>0</v>
      </c>
      <c r="J32" s="9">
        <v>2</v>
      </c>
      <c r="K32" s="9">
        <v>0</v>
      </c>
      <c r="L32" s="10">
        <f t="shared" si="0"/>
        <v>390</v>
      </c>
    </row>
    <row r="33" spans="1:12" ht="12.75">
      <c r="A33" s="20" t="s">
        <v>39</v>
      </c>
      <c r="B33" s="9">
        <v>367</v>
      </c>
      <c r="C33" s="9">
        <v>3</v>
      </c>
      <c r="D33" s="9">
        <v>1</v>
      </c>
      <c r="E33" s="9">
        <v>22</v>
      </c>
      <c r="F33" s="9">
        <v>18</v>
      </c>
      <c r="G33" s="9">
        <v>31</v>
      </c>
      <c r="H33" s="9">
        <v>9</v>
      </c>
      <c r="I33" s="9">
        <v>3</v>
      </c>
      <c r="J33" s="9">
        <v>4</v>
      </c>
      <c r="K33" s="9">
        <v>1</v>
      </c>
      <c r="L33" s="10">
        <f t="shared" si="0"/>
        <v>459</v>
      </c>
    </row>
    <row r="34" spans="1:12" ht="12.75">
      <c r="A34" s="20" t="s">
        <v>40</v>
      </c>
      <c r="B34" s="9">
        <v>393</v>
      </c>
      <c r="C34" s="9">
        <v>5</v>
      </c>
      <c r="D34" s="9">
        <v>2</v>
      </c>
      <c r="E34" s="9">
        <v>23</v>
      </c>
      <c r="F34" s="9">
        <v>7</v>
      </c>
      <c r="G34" s="9">
        <v>81</v>
      </c>
      <c r="H34" s="9">
        <v>10</v>
      </c>
      <c r="I34" s="9">
        <v>9</v>
      </c>
      <c r="J34" s="9">
        <v>12</v>
      </c>
      <c r="K34" s="9">
        <v>0</v>
      </c>
      <c r="L34" s="10">
        <f t="shared" si="0"/>
        <v>542</v>
      </c>
    </row>
    <row r="35" spans="1:12" ht="12.75">
      <c r="A35" s="20" t="s">
        <v>41</v>
      </c>
      <c r="B35" s="9">
        <v>439</v>
      </c>
      <c r="C35" s="9">
        <v>2</v>
      </c>
      <c r="D35" s="9">
        <v>2</v>
      </c>
      <c r="E35" s="9">
        <v>7</v>
      </c>
      <c r="F35" s="9">
        <v>21</v>
      </c>
      <c r="G35" s="9">
        <v>33</v>
      </c>
      <c r="H35" s="9">
        <v>5</v>
      </c>
      <c r="I35" s="9">
        <v>15</v>
      </c>
      <c r="J35" s="9">
        <v>10</v>
      </c>
      <c r="K35" s="9">
        <v>0</v>
      </c>
      <c r="L35" s="10">
        <f t="shared" si="0"/>
        <v>534</v>
      </c>
    </row>
    <row r="36" spans="1:12" ht="12.75">
      <c r="A36" s="20" t="s">
        <v>42</v>
      </c>
      <c r="B36" s="9">
        <v>374</v>
      </c>
      <c r="C36" s="9">
        <v>3</v>
      </c>
      <c r="D36" s="9">
        <v>2</v>
      </c>
      <c r="E36" s="9">
        <v>23</v>
      </c>
      <c r="F36" s="9">
        <v>3</v>
      </c>
      <c r="G36" s="9">
        <v>5</v>
      </c>
      <c r="H36" s="9">
        <v>9</v>
      </c>
      <c r="I36" s="9">
        <v>21</v>
      </c>
      <c r="J36" s="9">
        <v>11</v>
      </c>
      <c r="K36" s="9">
        <v>0</v>
      </c>
      <c r="L36" s="10">
        <f t="shared" si="0"/>
        <v>451</v>
      </c>
    </row>
    <row r="37" spans="1:12" ht="12.75">
      <c r="A37" s="20" t="s">
        <v>43</v>
      </c>
      <c r="B37" s="9">
        <v>413</v>
      </c>
      <c r="C37" s="9">
        <v>5</v>
      </c>
      <c r="D37" s="9">
        <v>3</v>
      </c>
      <c r="E37" s="9">
        <v>20</v>
      </c>
      <c r="F37" s="9">
        <v>10</v>
      </c>
      <c r="G37" s="9">
        <v>16</v>
      </c>
      <c r="H37" s="9">
        <v>11</v>
      </c>
      <c r="I37" s="9">
        <v>16</v>
      </c>
      <c r="J37" s="9">
        <v>14</v>
      </c>
      <c r="K37" s="9">
        <v>0</v>
      </c>
      <c r="L37" s="10">
        <f t="shared" si="0"/>
        <v>508</v>
      </c>
    </row>
    <row r="38" spans="1:12" ht="12.75">
      <c r="A38" s="20" t="s">
        <v>44</v>
      </c>
      <c r="B38" s="9">
        <v>567</v>
      </c>
      <c r="C38" s="9">
        <v>3</v>
      </c>
      <c r="D38" s="9">
        <v>4</v>
      </c>
      <c r="E38" s="9">
        <v>14</v>
      </c>
      <c r="F38" s="9">
        <v>0</v>
      </c>
      <c r="G38" s="9">
        <v>8</v>
      </c>
      <c r="H38" s="9">
        <v>6</v>
      </c>
      <c r="I38" s="9">
        <v>13</v>
      </c>
      <c r="J38" s="9">
        <v>48</v>
      </c>
      <c r="K38" s="9">
        <v>0</v>
      </c>
      <c r="L38" s="10">
        <f t="shared" si="0"/>
        <v>663</v>
      </c>
    </row>
    <row r="39" spans="1:12" ht="12.75">
      <c r="A39" s="20" t="s">
        <v>45</v>
      </c>
      <c r="B39" s="9">
        <v>417</v>
      </c>
      <c r="C39" s="9">
        <v>1</v>
      </c>
      <c r="D39" s="9">
        <v>2</v>
      </c>
      <c r="E39" s="9">
        <v>1</v>
      </c>
      <c r="F39" s="9">
        <v>0</v>
      </c>
      <c r="G39" s="9">
        <v>4</v>
      </c>
      <c r="H39" s="9">
        <v>3</v>
      </c>
      <c r="I39" s="9">
        <v>32</v>
      </c>
      <c r="J39" s="9">
        <v>40</v>
      </c>
      <c r="K39" s="9">
        <v>0</v>
      </c>
      <c r="L39" s="10">
        <f t="shared" si="0"/>
        <v>500</v>
      </c>
    </row>
    <row r="40" spans="1:12" ht="12.75">
      <c r="A40" s="20" t="s">
        <v>46</v>
      </c>
      <c r="B40" s="9">
        <v>363</v>
      </c>
      <c r="C40" s="9">
        <v>3</v>
      </c>
      <c r="D40" s="9">
        <v>5</v>
      </c>
      <c r="E40" s="9">
        <v>7</v>
      </c>
      <c r="F40" s="9">
        <v>0</v>
      </c>
      <c r="G40" s="9">
        <v>49</v>
      </c>
      <c r="H40" s="9">
        <v>5</v>
      </c>
      <c r="I40" s="9">
        <v>7</v>
      </c>
      <c r="J40" s="9">
        <v>7</v>
      </c>
      <c r="K40" s="9">
        <v>1</v>
      </c>
      <c r="L40" s="10">
        <f t="shared" si="0"/>
        <v>447</v>
      </c>
    </row>
    <row r="41" spans="1:12" ht="12.75">
      <c r="A41" s="20" t="s">
        <v>47</v>
      </c>
      <c r="B41" s="9">
        <v>298</v>
      </c>
      <c r="C41" s="9">
        <v>7</v>
      </c>
      <c r="D41" s="9">
        <v>2</v>
      </c>
      <c r="E41" s="9">
        <v>19</v>
      </c>
      <c r="F41" s="9">
        <v>5</v>
      </c>
      <c r="G41" s="9">
        <v>57</v>
      </c>
      <c r="H41" s="9">
        <v>11</v>
      </c>
      <c r="I41" s="9">
        <v>27</v>
      </c>
      <c r="J41" s="9">
        <v>45</v>
      </c>
      <c r="K41" s="9">
        <v>1</v>
      </c>
      <c r="L41" s="10">
        <f t="shared" si="0"/>
        <v>472</v>
      </c>
    </row>
    <row r="42" spans="1:12" ht="12.75">
      <c r="A42" s="20" t="s">
        <v>48</v>
      </c>
      <c r="B42" s="9">
        <v>354</v>
      </c>
      <c r="C42" s="9">
        <v>6</v>
      </c>
      <c r="D42" s="9">
        <v>3</v>
      </c>
      <c r="E42" s="9">
        <v>23</v>
      </c>
      <c r="F42" s="9">
        <v>6</v>
      </c>
      <c r="G42" s="9">
        <v>161</v>
      </c>
      <c r="H42" s="9">
        <v>9</v>
      </c>
      <c r="I42" s="9">
        <v>39</v>
      </c>
      <c r="J42" s="9">
        <v>30</v>
      </c>
      <c r="K42" s="9">
        <v>1</v>
      </c>
      <c r="L42" s="10">
        <f t="shared" si="0"/>
        <v>632</v>
      </c>
    </row>
    <row r="43" spans="1:12" ht="12.75">
      <c r="A43" s="20" t="s">
        <v>49</v>
      </c>
      <c r="B43" s="9">
        <v>345</v>
      </c>
      <c r="C43" s="9">
        <v>4</v>
      </c>
      <c r="D43" s="9">
        <v>4</v>
      </c>
      <c r="E43" s="9">
        <v>25</v>
      </c>
      <c r="F43" s="9">
        <v>5</v>
      </c>
      <c r="G43" s="9">
        <v>49</v>
      </c>
      <c r="H43" s="9">
        <v>11</v>
      </c>
      <c r="I43" s="9">
        <v>55</v>
      </c>
      <c r="J43" s="9">
        <v>41</v>
      </c>
      <c r="K43" s="9">
        <v>0</v>
      </c>
      <c r="L43" s="10">
        <f t="shared" si="0"/>
        <v>539</v>
      </c>
    </row>
    <row r="44" spans="1:12" ht="12.75">
      <c r="A44" s="20" t="s">
        <v>50</v>
      </c>
      <c r="B44" s="9">
        <v>455</v>
      </c>
      <c r="C44" s="9">
        <v>4</v>
      </c>
      <c r="D44" s="9">
        <v>3</v>
      </c>
      <c r="E44" s="9">
        <v>19</v>
      </c>
      <c r="F44" s="9">
        <v>3</v>
      </c>
      <c r="G44" s="9">
        <v>29</v>
      </c>
      <c r="H44" s="9">
        <v>9</v>
      </c>
      <c r="I44" s="9">
        <v>81</v>
      </c>
      <c r="J44" s="9">
        <v>75</v>
      </c>
      <c r="K44" s="9">
        <v>1</v>
      </c>
      <c r="L44" s="10">
        <f t="shared" si="0"/>
        <v>679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L46">SUM(B15:B45)</f>
        <v>11500</v>
      </c>
      <c r="C46" s="11">
        <f t="shared" si="1"/>
        <v>105</v>
      </c>
      <c r="D46" s="11">
        <f t="shared" si="1"/>
        <v>78</v>
      </c>
      <c r="E46" s="11">
        <f t="shared" si="1"/>
        <v>560</v>
      </c>
      <c r="F46" s="11">
        <f t="shared" si="1"/>
        <v>209</v>
      </c>
      <c r="G46" s="11">
        <f t="shared" si="1"/>
        <v>1007</v>
      </c>
      <c r="H46" s="11">
        <f t="shared" si="1"/>
        <v>244</v>
      </c>
      <c r="I46" s="11">
        <f t="shared" si="1"/>
        <v>705</v>
      </c>
      <c r="J46" s="11">
        <f t="shared" si="1"/>
        <v>606</v>
      </c>
      <c r="K46" s="11">
        <f t="shared" si="1"/>
        <v>16</v>
      </c>
      <c r="L46" s="12">
        <f t="shared" si="1"/>
        <v>15030</v>
      </c>
    </row>
    <row r="47" spans="1:12" ht="13.5" thickBot="1">
      <c r="A47" s="22" t="s">
        <v>52</v>
      </c>
      <c r="B47" s="13">
        <f>(B46/$M$13)</f>
        <v>370.96774193548384</v>
      </c>
      <c r="C47" s="13">
        <f aca="true" t="shared" si="2" ref="C47:K47">(C46/$M$13)</f>
        <v>3.3870967741935485</v>
      </c>
      <c r="D47" s="13">
        <f t="shared" si="2"/>
        <v>2.5161290322580645</v>
      </c>
      <c r="E47" s="13">
        <f t="shared" si="2"/>
        <v>18.06451612903226</v>
      </c>
      <c r="F47" s="13">
        <f t="shared" si="2"/>
        <v>6.741935483870968</v>
      </c>
      <c r="G47" s="13">
        <f t="shared" si="2"/>
        <v>32.483870967741936</v>
      </c>
      <c r="H47" s="13">
        <f t="shared" si="2"/>
        <v>7.870967741935484</v>
      </c>
      <c r="I47" s="13">
        <f t="shared" si="2"/>
        <v>22.741935483870968</v>
      </c>
      <c r="J47" s="13">
        <f t="shared" si="2"/>
        <v>19.548387096774192</v>
      </c>
      <c r="K47" s="13">
        <f t="shared" si="2"/>
        <v>0.5161290322580645</v>
      </c>
      <c r="L47" s="14">
        <f>SUM(B47:K47)</f>
        <v>484.83870967741933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50" t="s">
        <v>70</v>
      </c>
      <c r="B50" s="41" t="s">
        <v>73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1:12" ht="12.75">
      <c r="A56" s="23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</row>
  </sheetData>
  <sheetProtection/>
  <mergeCells count="2">
    <mergeCell ref="A7:B7"/>
    <mergeCell ref="A8:B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O55"/>
  <sheetViews>
    <sheetView zoomScalePageLayoutView="0" workbookViewId="0" topLeftCell="A1">
      <selection activeCell="S32" sqref="S32"/>
    </sheetView>
  </sheetViews>
  <sheetFormatPr defaultColWidth="11.421875" defaultRowHeight="12.75"/>
  <cols>
    <col min="1" max="1" width="9.140625" style="0" customWidth="1"/>
    <col min="2" max="2" width="9.28125" style="0" customWidth="1"/>
    <col min="3" max="3" width="10.421875" style="0" customWidth="1"/>
    <col min="4" max="4" width="9.421875" style="0" customWidth="1"/>
    <col min="5" max="5" width="7.7109375" style="0" customWidth="1"/>
    <col min="6" max="6" width="8.421875" style="0" customWidth="1"/>
    <col min="7" max="7" width="8.140625" style="0" customWidth="1"/>
    <col min="8" max="8" width="7.7109375" style="0" customWidth="1"/>
    <col min="9" max="9" width="8.140625" style="0" customWidth="1"/>
    <col min="10" max="10" width="8.8515625" style="0" customWidth="1"/>
    <col min="11" max="11" width="6.7109375" style="0" customWidth="1"/>
    <col min="12" max="12" width="9.140625" style="0" customWidth="1"/>
    <col min="13" max="13" width="0.42578125" style="0" customWidth="1"/>
  </cols>
  <sheetData>
    <row r="5" spans="7:10" ht="12.75">
      <c r="G5" s="1" t="s">
        <v>0</v>
      </c>
      <c r="I5" s="2" t="s">
        <v>60</v>
      </c>
      <c r="J5" s="2"/>
    </row>
    <row r="6" spans="7:11" ht="17.25" customHeight="1">
      <c r="G6" s="1" t="s">
        <v>2</v>
      </c>
      <c r="H6" s="2" t="s">
        <v>76</v>
      </c>
      <c r="J6" s="1" t="s">
        <v>3</v>
      </c>
      <c r="K6" s="3">
        <v>2023</v>
      </c>
    </row>
    <row r="7" spans="1:2" ht="12.75">
      <c r="A7" s="54"/>
      <c r="B7" s="54"/>
    </row>
    <row r="8" spans="1:2" ht="12.75">
      <c r="A8" s="54"/>
      <c r="B8" s="54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31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5" ht="12.75">
      <c r="A15" s="20" t="s">
        <v>21</v>
      </c>
      <c r="B15" s="9">
        <v>1758</v>
      </c>
      <c r="C15" s="9">
        <v>18</v>
      </c>
      <c r="D15" s="9">
        <v>1</v>
      </c>
      <c r="E15" s="9">
        <v>154</v>
      </c>
      <c r="F15" s="9">
        <v>158</v>
      </c>
      <c r="G15" s="9">
        <v>107</v>
      </c>
      <c r="H15" s="9">
        <v>33</v>
      </c>
      <c r="I15" s="9">
        <v>490</v>
      </c>
      <c r="J15" s="9">
        <v>129</v>
      </c>
      <c r="K15" s="9">
        <v>0</v>
      </c>
      <c r="L15" s="10">
        <f aca="true" t="shared" si="0" ref="L15:L45">SUM(B15:K15)</f>
        <v>2848</v>
      </c>
      <c r="M15" s="23" t="s">
        <v>57</v>
      </c>
      <c r="O15" s="52"/>
    </row>
    <row r="16" spans="1:15" ht="12.75">
      <c r="A16" s="20" t="s">
        <v>22</v>
      </c>
      <c r="B16" s="9">
        <v>2304</v>
      </c>
      <c r="C16" s="9">
        <v>11</v>
      </c>
      <c r="D16" s="9">
        <v>0</v>
      </c>
      <c r="E16" s="9">
        <v>156</v>
      </c>
      <c r="F16" s="9">
        <v>179</v>
      </c>
      <c r="G16" s="9">
        <v>86</v>
      </c>
      <c r="H16" s="9">
        <v>44</v>
      </c>
      <c r="I16" s="9">
        <v>493</v>
      </c>
      <c r="J16" s="9">
        <v>124</v>
      </c>
      <c r="K16" s="9">
        <v>3</v>
      </c>
      <c r="L16" s="10">
        <f t="shared" si="0"/>
        <v>3400</v>
      </c>
      <c r="M16" s="28"/>
      <c r="O16" s="52"/>
    </row>
    <row r="17" spans="1:15" ht="12.75">
      <c r="A17" s="20" t="s">
        <v>23</v>
      </c>
      <c r="B17" s="9">
        <v>1777</v>
      </c>
      <c r="C17" s="9">
        <v>5</v>
      </c>
      <c r="D17" s="9">
        <v>1</v>
      </c>
      <c r="E17" s="9">
        <v>52</v>
      </c>
      <c r="F17" s="9">
        <v>54</v>
      </c>
      <c r="G17" s="9">
        <v>26</v>
      </c>
      <c r="H17" s="9">
        <v>32</v>
      </c>
      <c r="I17" s="9">
        <v>225</v>
      </c>
      <c r="J17" s="9">
        <v>71</v>
      </c>
      <c r="K17" s="9">
        <v>1</v>
      </c>
      <c r="L17" s="10">
        <f t="shared" si="0"/>
        <v>2244</v>
      </c>
      <c r="M17" s="28"/>
      <c r="O17" s="52"/>
    </row>
    <row r="18" spans="1:15" ht="12.75">
      <c r="A18" s="20" t="s">
        <v>24</v>
      </c>
      <c r="B18" s="9">
        <v>2255</v>
      </c>
      <c r="C18" s="9">
        <v>19</v>
      </c>
      <c r="D18" s="9">
        <v>1</v>
      </c>
      <c r="E18" s="9">
        <v>14</v>
      </c>
      <c r="F18" s="9">
        <v>8</v>
      </c>
      <c r="G18" s="9">
        <v>3</v>
      </c>
      <c r="H18" s="9">
        <v>37</v>
      </c>
      <c r="I18" s="9">
        <v>80</v>
      </c>
      <c r="J18" s="9">
        <v>18</v>
      </c>
      <c r="K18" s="9">
        <v>9</v>
      </c>
      <c r="L18" s="10">
        <f t="shared" si="0"/>
        <v>2444</v>
      </c>
      <c r="M18" s="28"/>
      <c r="O18" s="52"/>
    </row>
    <row r="19" spans="1:15" ht="12.75">
      <c r="A19" s="20" t="s">
        <v>25</v>
      </c>
      <c r="B19" s="9">
        <v>2033</v>
      </c>
      <c r="C19" s="9">
        <v>11</v>
      </c>
      <c r="D19" s="9">
        <v>1</v>
      </c>
      <c r="E19" s="9">
        <v>140</v>
      </c>
      <c r="F19" s="9">
        <v>140</v>
      </c>
      <c r="G19" s="9">
        <v>61</v>
      </c>
      <c r="H19" s="9">
        <v>39</v>
      </c>
      <c r="I19" s="9">
        <v>480</v>
      </c>
      <c r="J19" s="9">
        <v>112</v>
      </c>
      <c r="K19" s="9">
        <v>5</v>
      </c>
      <c r="L19" s="10">
        <f t="shared" si="0"/>
        <v>3022</v>
      </c>
      <c r="M19" s="28"/>
      <c r="O19" s="52"/>
    </row>
    <row r="20" spans="1:15" ht="12.75">
      <c r="A20" s="20" t="s">
        <v>26</v>
      </c>
      <c r="B20" s="9">
        <v>1666</v>
      </c>
      <c r="C20" s="9">
        <v>5</v>
      </c>
      <c r="D20" s="9">
        <v>2</v>
      </c>
      <c r="E20" s="9">
        <v>141</v>
      </c>
      <c r="F20" s="9">
        <v>134</v>
      </c>
      <c r="G20" s="9">
        <v>131</v>
      </c>
      <c r="H20" s="9">
        <v>40</v>
      </c>
      <c r="I20" s="9">
        <v>461</v>
      </c>
      <c r="J20" s="9">
        <v>122</v>
      </c>
      <c r="K20" s="9">
        <v>0</v>
      </c>
      <c r="L20" s="10">
        <f t="shared" si="0"/>
        <v>2702</v>
      </c>
      <c r="M20" s="28"/>
      <c r="O20" s="52"/>
    </row>
    <row r="21" spans="1:15" ht="12.75">
      <c r="A21" s="20" t="s">
        <v>27</v>
      </c>
      <c r="B21" s="9">
        <v>1835</v>
      </c>
      <c r="C21" s="9">
        <v>7</v>
      </c>
      <c r="D21" s="9">
        <v>2</v>
      </c>
      <c r="E21" s="9">
        <v>126</v>
      </c>
      <c r="F21" s="9">
        <v>153</v>
      </c>
      <c r="G21" s="9">
        <v>183</v>
      </c>
      <c r="H21" s="9">
        <v>45</v>
      </c>
      <c r="I21" s="9">
        <v>441</v>
      </c>
      <c r="J21" s="9">
        <v>147</v>
      </c>
      <c r="K21" s="9">
        <v>4</v>
      </c>
      <c r="L21" s="10">
        <f t="shared" si="0"/>
        <v>2943</v>
      </c>
      <c r="M21" s="28"/>
      <c r="O21" s="52"/>
    </row>
    <row r="22" spans="1:15" ht="12.75">
      <c r="A22" s="20" t="s">
        <v>28</v>
      </c>
      <c r="B22" s="9">
        <v>1523</v>
      </c>
      <c r="C22" s="9">
        <v>8</v>
      </c>
      <c r="D22" s="9">
        <v>0</v>
      </c>
      <c r="E22" s="9">
        <v>139</v>
      </c>
      <c r="F22" s="9">
        <v>123</v>
      </c>
      <c r="G22" s="9">
        <v>59</v>
      </c>
      <c r="H22" s="9">
        <v>33</v>
      </c>
      <c r="I22" s="9">
        <v>528</v>
      </c>
      <c r="J22" s="9">
        <v>103</v>
      </c>
      <c r="K22" s="9">
        <v>0</v>
      </c>
      <c r="L22" s="10">
        <f t="shared" si="0"/>
        <v>2516</v>
      </c>
      <c r="M22" s="28"/>
      <c r="O22" s="52"/>
    </row>
    <row r="23" spans="1:15" ht="12.75">
      <c r="A23" s="20" t="s">
        <v>29</v>
      </c>
      <c r="B23" s="9">
        <v>2336</v>
      </c>
      <c r="C23" s="9">
        <v>11</v>
      </c>
      <c r="D23" s="9">
        <v>1</v>
      </c>
      <c r="E23" s="9">
        <v>124</v>
      </c>
      <c r="F23" s="9">
        <v>127</v>
      </c>
      <c r="G23" s="9">
        <v>103</v>
      </c>
      <c r="H23" s="9">
        <v>42</v>
      </c>
      <c r="I23" s="9">
        <v>439</v>
      </c>
      <c r="J23" s="9">
        <v>127</v>
      </c>
      <c r="K23" s="9">
        <v>8</v>
      </c>
      <c r="L23" s="10">
        <f t="shared" si="0"/>
        <v>3318</v>
      </c>
      <c r="M23" s="28"/>
      <c r="O23" s="52"/>
    </row>
    <row r="24" spans="1:15" ht="12.75">
      <c r="A24" s="20" t="s">
        <v>30</v>
      </c>
      <c r="B24" s="9">
        <v>1952</v>
      </c>
      <c r="C24" s="9">
        <v>11</v>
      </c>
      <c r="D24" s="9">
        <v>0</v>
      </c>
      <c r="E24" s="9">
        <v>69</v>
      </c>
      <c r="F24" s="9">
        <v>52</v>
      </c>
      <c r="G24" s="9">
        <v>23</v>
      </c>
      <c r="H24" s="9">
        <v>26</v>
      </c>
      <c r="I24" s="9">
        <v>261</v>
      </c>
      <c r="J24" s="9">
        <v>44</v>
      </c>
      <c r="K24" s="9">
        <v>7</v>
      </c>
      <c r="L24" s="10">
        <f t="shared" si="0"/>
        <v>2445</v>
      </c>
      <c r="M24" s="28"/>
      <c r="O24" s="52"/>
    </row>
    <row r="25" spans="1:15" ht="12.75">
      <c r="A25" s="20" t="s">
        <v>31</v>
      </c>
      <c r="B25" s="9">
        <v>2211</v>
      </c>
      <c r="C25" s="9">
        <v>11</v>
      </c>
      <c r="D25" s="9">
        <v>2</v>
      </c>
      <c r="E25" s="9">
        <v>22</v>
      </c>
      <c r="F25" s="9">
        <v>13</v>
      </c>
      <c r="G25" s="9">
        <v>1</v>
      </c>
      <c r="H25" s="9">
        <v>30</v>
      </c>
      <c r="I25" s="9">
        <v>44</v>
      </c>
      <c r="J25" s="9">
        <v>25</v>
      </c>
      <c r="K25" s="9">
        <v>9</v>
      </c>
      <c r="L25" s="10">
        <f t="shared" si="0"/>
        <v>2368</v>
      </c>
      <c r="M25" s="28"/>
      <c r="O25" s="52"/>
    </row>
    <row r="26" spans="1:15" ht="12.75">
      <c r="A26" s="20" t="s">
        <v>32</v>
      </c>
      <c r="B26" s="9">
        <v>1963</v>
      </c>
      <c r="C26" s="9">
        <v>8</v>
      </c>
      <c r="D26" s="9">
        <v>0</v>
      </c>
      <c r="E26" s="9">
        <v>120</v>
      </c>
      <c r="F26" s="9">
        <v>137</v>
      </c>
      <c r="G26" s="9">
        <v>64</v>
      </c>
      <c r="H26" s="9">
        <v>39</v>
      </c>
      <c r="I26" s="9">
        <v>500</v>
      </c>
      <c r="J26" s="9">
        <v>139</v>
      </c>
      <c r="K26" s="9">
        <v>3</v>
      </c>
      <c r="L26" s="10">
        <f t="shared" si="0"/>
        <v>2973</v>
      </c>
      <c r="M26" s="28"/>
      <c r="O26" s="52"/>
    </row>
    <row r="27" spans="1:15" ht="12.75">
      <c r="A27" s="20" t="s">
        <v>33</v>
      </c>
      <c r="B27" s="9">
        <v>1618</v>
      </c>
      <c r="C27" s="9">
        <v>10</v>
      </c>
      <c r="D27" s="9">
        <v>3</v>
      </c>
      <c r="E27" s="9">
        <v>149</v>
      </c>
      <c r="F27" s="9">
        <v>170</v>
      </c>
      <c r="G27" s="9">
        <v>101</v>
      </c>
      <c r="H27" s="9">
        <v>38</v>
      </c>
      <c r="I27" s="9">
        <v>627</v>
      </c>
      <c r="J27" s="9">
        <v>121</v>
      </c>
      <c r="K27" s="9">
        <v>3</v>
      </c>
      <c r="L27" s="10">
        <f t="shared" si="0"/>
        <v>2840</v>
      </c>
      <c r="M27" s="28"/>
      <c r="O27" s="52"/>
    </row>
    <row r="28" spans="1:15" ht="12.75">
      <c r="A28" s="20">
        <v>14</v>
      </c>
      <c r="B28" s="9">
        <v>1827</v>
      </c>
      <c r="C28" s="9">
        <v>9</v>
      </c>
      <c r="D28" s="9">
        <v>2</v>
      </c>
      <c r="E28" s="9">
        <v>117</v>
      </c>
      <c r="F28" s="9">
        <v>174</v>
      </c>
      <c r="G28" s="9">
        <v>99</v>
      </c>
      <c r="H28" s="9">
        <v>31</v>
      </c>
      <c r="I28" s="9">
        <v>649</v>
      </c>
      <c r="J28" s="9">
        <v>144</v>
      </c>
      <c r="K28" s="9">
        <v>3</v>
      </c>
      <c r="L28" s="10">
        <f t="shared" si="0"/>
        <v>3055</v>
      </c>
      <c r="O28" s="52"/>
    </row>
    <row r="29" spans="1:15" ht="12.75">
      <c r="A29" s="20" t="s">
        <v>35</v>
      </c>
      <c r="B29" s="9">
        <v>1802</v>
      </c>
      <c r="C29" s="9">
        <v>9</v>
      </c>
      <c r="D29" s="9">
        <v>0</v>
      </c>
      <c r="E29" s="9">
        <v>168</v>
      </c>
      <c r="F29" s="9">
        <v>167</v>
      </c>
      <c r="G29" s="9">
        <v>123</v>
      </c>
      <c r="H29" s="9">
        <v>28</v>
      </c>
      <c r="I29" s="9">
        <v>540</v>
      </c>
      <c r="J29" s="9">
        <v>188</v>
      </c>
      <c r="K29" s="9">
        <v>6</v>
      </c>
      <c r="L29" s="10">
        <f t="shared" si="0"/>
        <v>3031</v>
      </c>
      <c r="O29" s="52"/>
    </row>
    <row r="30" spans="1:15" ht="12.75">
      <c r="A30" s="20" t="s">
        <v>36</v>
      </c>
      <c r="B30" s="9">
        <v>2497</v>
      </c>
      <c r="C30" s="9">
        <v>19</v>
      </c>
      <c r="D30" s="9">
        <v>0</v>
      </c>
      <c r="E30" s="9">
        <v>149</v>
      </c>
      <c r="F30" s="9">
        <v>174</v>
      </c>
      <c r="G30" s="9">
        <v>88</v>
      </c>
      <c r="H30" s="9">
        <v>34</v>
      </c>
      <c r="I30" s="9">
        <v>550</v>
      </c>
      <c r="J30" s="9">
        <v>112</v>
      </c>
      <c r="K30" s="9">
        <v>6</v>
      </c>
      <c r="L30" s="10">
        <f t="shared" si="0"/>
        <v>3629</v>
      </c>
      <c r="O30" s="52"/>
    </row>
    <row r="31" spans="1:15" ht="12.75">
      <c r="A31" s="20" t="s">
        <v>37</v>
      </c>
      <c r="B31" s="9">
        <v>2222</v>
      </c>
      <c r="C31" s="9">
        <v>22</v>
      </c>
      <c r="D31" s="9">
        <v>3</v>
      </c>
      <c r="E31" s="9">
        <v>64</v>
      </c>
      <c r="F31" s="9">
        <v>97</v>
      </c>
      <c r="G31" s="9">
        <v>80</v>
      </c>
      <c r="H31" s="9">
        <v>37</v>
      </c>
      <c r="I31" s="9">
        <v>234</v>
      </c>
      <c r="J31" s="9">
        <v>75</v>
      </c>
      <c r="K31" s="9">
        <v>14</v>
      </c>
      <c r="L31" s="10">
        <f t="shared" si="0"/>
        <v>2848</v>
      </c>
      <c r="O31" s="52"/>
    </row>
    <row r="32" spans="1:15" ht="12.75">
      <c r="A32" s="20" t="s">
        <v>38</v>
      </c>
      <c r="B32" s="9">
        <v>2185</v>
      </c>
      <c r="C32" s="9">
        <v>12</v>
      </c>
      <c r="D32" s="9">
        <v>1</v>
      </c>
      <c r="E32" s="9">
        <v>32</v>
      </c>
      <c r="F32" s="9">
        <v>24</v>
      </c>
      <c r="G32" s="9">
        <v>9</v>
      </c>
      <c r="H32" s="9">
        <v>23</v>
      </c>
      <c r="I32" s="9">
        <v>55</v>
      </c>
      <c r="J32" s="9">
        <v>28</v>
      </c>
      <c r="K32" s="9">
        <v>9</v>
      </c>
      <c r="L32" s="10">
        <f t="shared" si="0"/>
        <v>2378</v>
      </c>
      <c r="O32" s="52"/>
    </row>
    <row r="33" spans="1:15" ht="12.75">
      <c r="A33" s="20" t="s">
        <v>39</v>
      </c>
      <c r="B33" s="9">
        <v>2106</v>
      </c>
      <c r="C33" s="9">
        <v>18</v>
      </c>
      <c r="D33" s="9">
        <v>0</v>
      </c>
      <c r="E33" s="9">
        <v>124</v>
      </c>
      <c r="F33" s="9">
        <v>190</v>
      </c>
      <c r="G33" s="9">
        <v>58</v>
      </c>
      <c r="H33" s="9">
        <v>41</v>
      </c>
      <c r="I33" s="9">
        <v>633</v>
      </c>
      <c r="J33" s="9">
        <v>95</v>
      </c>
      <c r="K33" s="9">
        <v>9</v>
      </c>
      <c r="L33" s="10">
        <f t="shared" si="0"/>
        <v>3274</v>
      </c>
      <c r="O33" s="52"/>
    </row>
    <row r="34" spans="1:15" ht="12.75">
      <c r="A34" s="20" t="s">
        <v>40</v>
      </c>
      <c r="B34" s="9">
        <v>2095</v>
      </c>
      <c r="C34" s="9">
        <v>8</v>
      </c>
      <c r="D34" s="9">
        <v>2</v>
      </c>
      <c r="E34" s="9">
        <v>139</v>
      </c>
      <c r="F34" s="9">
        <v>164</v>
      </c>
      <c r="G34" s="9">
        <v>112</v>
      </c>
      <c r="H34" s="9">
        <v>36</v>
      </c>
      <c r="I34" s="9">
        <v>483</v>
      </c>
      <c r="J34" s="9">
        <v>133</v>
      </c>
      <c r="K34" s="9">
        <v>2</v>
      </c>
      <c r="L34" s="10">
        <f t="shared" si="0"/>
        <v>3174</v>
      </c>
      <c r="O34" s="52"/>
    </row>
    <row r="35" spans="1:15" ht="12.75">
      <c r="A35" s="20" t="s">
        <v>41</v>
      </c>
      <c r="B35" s="9">
        <v>1514</v>
      </c>
      <c r="C35" s="9">
        <v>13</v>
      </c>
      <c r="D35" s="9">
        <v>1</v>
      </c>
      <c r="E35" s="9">
        <v>46</v>
      </c>
      <c r="F35" s="9">
        <v>62</v>
      </c>
      <c r="G35" s="9">
        <v>26</v>
      </c>
      <c r="H35" s="9">
        <v>21</v>
      </c>
      <c r="I35" s="9">
        <v>168</v>
      </c>
      <c r="J35" s="9">
        <v>41</v>
      </c>
      <c r="K35" s="9">
        <v>1</v>
      </c>
      <c r="L35" s="10">
        <f t="shared" si="0"/>
        <v>1893</v>
      </c>
      <c r="O35" s="52"/>
    </row>
    <row r="36" spans="1:15" ht="12.75">
      <c r="A36" s="20" t="s">
        <v>42</v>
      </c>
      <c r="B36" s="9">
        <v>1798</v>
      </c>
      <c r="C36" s="9">
        <v>6</v>
      </c>
      <c r="D36" s="9">
        <v>1</v>
      </c>
      <c r="E36" s="9">
        <v>109</v>
      </c>
      <c r="F36" s="9">
        <v>174</v>
      </c>
      <c r="G36" s="9">
        <v>76</v>
      </c>
      <c r="H36" s="9">
        <v>41</v>
      </c>
      <c r="I36" s="9">
        <v>468</v>
      </c>
      <c r="J36" s="9">
        <v>129</v>
      </c>
      <c r="K36" s="9">
        <v>1</v>
      </c>
      <c r="L36" s="10">
        <f t="shared" si="0"/>
        <v>2803</v>
      </c>
      <c r="O36" s="52"/>
    </row>
    <row r="37" spans="1:15" ht="12.75">
      <c r="A37" s="20" t="s">
        <v>43</v>
      </c>
      <c r="B37" s="9">
        <v>2062</v>
      </c>
      <c r="C37" s="9">
        <v>5</v>
      </c>
      <c r="D37" s="9">
        <v>0</v>
      </c>
      <c r="E37" s="9">
        <v>121</v>
      </c>
      <c r="F37" s="9">
        <v>238</v>
      </c>
      <c r="G37" s="9">
        <v>91</v>
      </c>
      <c r="H37" s="9">
        <v>29</v>
      </c>
      <c r="I37" s="9">
        <v>368</v>
      </c>
      <c r="J37" s="9">
        <v>67</v>
      </c>
      <c r="K37" s="9">
        <v>2</v>
      </c>
      <c r="L37" s="10">
        <f t="shared" si="0"/>
        <v>2983</v>
      </c>
      <c r="O37" s="52"/>
    </row>
    <row r="38" spans="1:15" ht="12.75">
      <c r="A38" s="20" t="s">
        <v>44</v>
      </c>
      <c r="B38" s="9">
        <v>1893</v>
      </c>
      <c r="C38" s="9">
        <v>6</v>
      </c>
      <c r="D38" s="9">
        <v>1</v>
      </c>
      <c r="E38" s="9">
        <v>63</v>
      </c>
      <c r="F38" s="9">
        <v>62</v>
      </c>
      <c r="G38" s="9">
        <v>27</v>
      </c>
      <c r="H38" s="9">
        <v>25</v>
      </c>
      <c r="I38" s="9">
        <v>172</v>
      </c>
      <c r="J38" s="9">
        <v>56</v>
      </c>
      <c r="K38" s="9">
        <v>0</v>
      </c>
      <c r="L38" s="10">
        <f t="shared" si="0"/>
        <v>2305</v>
      </c>
      <c r="O38" s="52"/>
    </row>
    <row r="39" spans="1:15" ht="12.75">
      <c r="A39" s="20" t="s">
        <v>45</v>
      </c>
      <c r="B39" s="9">
        <v>1457</v>
      </c>
      <c r="C39" s="9">
        <v>7</v>
      </c>
      <c r="D39" s="9">
        <v>1</v>
      </c>
      <c r="E39" s="9">
        <v>8</v>
      </c>
      <c r="F39" s="9">
        <v>12</v>
      </c>
      <c r="G39" s="9">
        <v>4</v>
      </c>
      <c r="H39" s="9">
        <v>11</v>
      </c>
      <c r="I39" s="9">
        <v>44</v>
      </c>
      <c r="J39" s="9">
        <v>20</v>
      </c>
      <c r="K39" s="9">
        <v>5</v>
      </c>
      <c r="L39" s="10">
        <f t="shared" si="0"/>
        <v>1569</v>
      </c>
      <c r="O39" s="52"/>
    </row>
    <row r="40" spans="1:15" ht="12.75">
      <c r="A40" s="20" t="s">
        <v>46</v>
      </c>
      <c r="B40" s="9">
        <v>2518</v>
      </c>
      <c r="C40" s="9">
        <v>8</v>
      </c>
      <c r="D40" s="9">
        <v>2</v>
      </c>
      <c r="E40" s="9">
        <v>38</v>
      </c>
      <c r="F40" s="9">
        <v>10</v>
      </c>
      <c r="G40" s="9">
        <v>9</v>
      </c>
      <c r="H40" s="9">
        <v>24</v>
      </c>
      <c r="I40" s="9">
        <v>58</v>
      </c>
      <c r="J40" s="9">
        <v>58</v>
      </c>
      <c r="K40" s="9">
        <v>2</v>
      </c>
      <c r="L40" s="10">
        <f t="shared" si="0"/>
        <v>2727</v>
      </c>
      <c r="O40" s="52"/>
    </row>
    <row r="41" spans="1:15" ht="12.75">
      <c r="A41" s="20" t="s">
        <v>47</v>
      </c>
      <c r="B41" s="9">
        <v>2192</v>
      </c>
      <c r="C41" s="9">
        <v>9</v>
      </c>
      <c r="D41" s="9">
        <v>2</v>
      </c>
      <c r="E41" s="9">
        <v>130</v>
      </c>
      <c r="F41" s="9">
        <v>131</v>
      </c>
      <c r="G41" s="9">
        <v>46</v>
      </c>
      <c r="H41" s="9">
        <v>44</v>
      </c>
      <c r="I41" s="9">
        <v>599</v>
      </c>
      <c r="J41" s="9">
        <v>121</v>
      </c>
      <c r="K41" s="9">
        <v>3</v>
      </c>
      <c r="L41" s="10">
        <f t="shared" si="0"/>
        <v>3277</v>
      </c>
      <c r="O41" s="52"/>
    </row>
    <row r="42" spans="1:15" ht="12.75">
      <c r="A42" s="20" t="s">
        <v>48</v>
      </c>
      <c r="B42" s="9">
        <v>1901</v>
      </c>
      <c r="C42" s="9">
        <v>12</v>
      </c>
      <c r="D42" s="9">
        <v>3</v>
      </c>
      <c r="E42" s="9">
        <v>149</v>
      </c>
      <c r="F42" s="9">
        <v>167</v>
      </c>
      <c r="G42" s="9">
        <v>111</v>
      </c>
      <c r="H42" s="9">
        <v>34</v>
      </c>
      <c r="I42" s="9">
        <v>591</v>
      </c>
      <c r="J42" s="9">
        <v>201</v>
      </c>
      <c r="K42" s="9">
        <v>0</v>
      </c>
      <c r="L42" s="10">
        <f t="shared" si="0"/>
        <v>3169</v>
      </c>
      <c r="O42" s="52"/>
    </row>
    <row r="43" spans="1:15" ht="12.75">
      <c r="A43" s="20" t="s">
        <v>49</v>
      </c>
      <c r="B43" s="9">
        <v>2262</v>
      </c>
      <c r="C43" s="9">
        <v>13</v>
      </c>
      <c r="D43" s="9">
        <v>1</v>
      </c>
      <c r="E43" s="9">
        <v>189</v>
      </c>
      <c r="F43" s="9">
        <v>213</v>
      </c>
      <c r="G43" s="9">
        <v>53</v>
      </c>
      <c r="H43" s="9">
        <v>35</v>
      </c>
      <c r="I43" s="9">
        <v>723</v>
      </c>
      <c r="J43" s="9">
        <v>140</v>
      </c>
      <c r="K43" s="9">
        <v>5</v>
      </c>
      <c r="L43" s="10">
        <f t="shared" si="0"/>
        <v>3634</v>
      </c>
      <c r="O43" s="52"/>
    </row>
    <row r="44" spans="1:15" ht="12.75">
      <c r="A44" s="20" t="s">
        <v>50</v>
      </c>
      <c r="B44" s="9">
        <v>2890</v>
      </c>
      <c r="C44" s="9">
        <v>12</v>
      </c>
      <c r="D44" s="9">
        <v>2</v>
      </c>
      <c r="E44" s="9">
        <v>199</v>
      </c>
      <c r="F44" s="9">
        <v>230</v>
      </c>
      <c r="G44" s="9">
        <v>143</v>
      </c>
      <c r="H44" s="9">
        <v>44</v>
      </c>
      <c r="I44" s="9">
        <v>676</v>
      </c>
      <c r="J44" s="9">
        <v>136</v>
      </c>
      <c r="K44" s="9">
        <v>6</v>
      </c>
      <c r="L44" s="10">
        <f t="shared" si="0"/>
        <v>4338</v>
      </c>
      <c r="O44" s="52"/>
    </row>
    <row r="45" spans="1:15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  <c r="O45" s="52"/>
    </row>
    <row r="46" spans="1:15" ht="12.75">
      <c r="A46" s="21" t="s">
        <v>17</v>
      </c>
      <c r="B46" s="11">
        <f aca="true" t="shared" si="1" ref="B46:L46">SUM(B15:B45)</f>
        <v>60452</v>
      </c>
      <c r="C46" s="11">
        <f t="shared" si="1"/>
        <v>323</v>
      </c>
      <c r="D46" s="11">
        <f t="shared" si="1"/>
        <v>36</v>
      </c>
      <c r="E46" s="11">
        <f t="shared" si="1"/>
        <v>3251</v>
      </c>
      <c r="F46" s="11">
        <f t="shared" si="1"/>
        <v>3737</v>
      </c>
      <c r="G46" s="11">
        <f t="shared" si="1"/>
        <v>2103</v>
      </c>
      <c r="H46" s="11">
        <f t="shared" si="1"/>
        <v>1016</v>
      </c>
      <c r="I46" s="11">
        <f t="shared" si="1"/>
        <v>12080</v>
      </c>
      <c r="J46" s="11">
        <f t="shared" si="1"/>
        <v>3026</v>
      </c>
      <c r="K46" s="11">
        <f t="shared" si="1"/>
        <v>126</v>
      </c>
      <c r="L46" s="12">
        <f t="shared" si="1"/>
        <v>86150</v>
      </c>
      <c r="O46" s="52"/>
    </row>
    <row r="47" spans="1:12" ht="13.5" thickBot="1">
      <c r="A47" s="22" t="s">
        <v>52</v>
      </c>
      <c r="B47" s="13">
        <f aca="true" t="shared" si="2" ref="B47:L47">(B46/$M13)</f>
        <v>1950.0645161290322</v>
      </c>
      <c r="C47" s="13">
        <f t="shared" si="2"/>
        <v>10.419354838709678</v>
      </c>
      <c r="D47" s="13">
        <f t="shared" si="2"/>
        <v>1.1612903225806452</v>
      </c>
      <c r="E47" s="13">
        <f t="shared" si="2"/>
        <v>104.87096774193549</v>
      </c>
      <c r="F47" s="13">
        <f t="shared" si="2"/>
        <v>120.54838709677419</v>
      </c>
      <c r="G47" s="13">
        <f t="shared" si="2"/>
        <v>67.83870967741936</v>
      </c>
      <c r="H47" s="13">
        <f t="shared" si="2"/>
        <v>32.774193548387096</v>
      </c>
      <c r="I47" s="13">
        <f t="shared" si="2"/>
        <v>389.6774193548387</v>
      </c>
      <c r="J47" s="13">
        <f t="shared" si="2"/>
        <v>97.61290322580645</v>
      </c>
      <c r="K47" s="13">
        <f t="shared" si="2"/>
        <v>4.064516129032258</v>
      </c>
      <c r="L47" s="14">
        <f t="shared" si="2"/>
        <v>2779.032258064516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65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2"/>
      <c r="B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33" right="0.24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10">
      <selection activeCell="O30" sqref="O30"/>
    </sheetView>
  </sheetViews>
  <sheetFormatPr defaultColWidth="11.421875" defaultRowHeight="12.75"/>
  <cols>
    <col min="4" max="4" width="9.57421875" style="0" customWidth="1"/>
    <col min="6" max="6" width="9.8515625" style="0" customWidth="1"/>
    <col min="7" max="7" width="10.140625" style="0" customWidth="1"/>
    <col min="8" max="8" width="7.28125" style="0" customWidth="1"/>
    <col min="9" max="9" width="8.00390625" style="0" customWidth="1"/>
    <col min="10" max="10" width="10.140625" style="0" customWidth="1"/>
    <col min="11" max="11" width="7.00390625" style="0" customWidth="1"/>
    <col min="12" max="12" width="11.421875" style="0" customWidth="1"/>
    <col min="13" max="13" width="0.4257812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75</v>
      </c>
      <c r="J6" s="1" t="s">
        <v>3</v>
      </c>
      <c r="K6" s="3">
        <v>2023</v>
      </c>
    </row>
    <row r="7" spans="1:2" ht="12.75">
      <c r="A7" s="54"/>
      <c r="B7" s="54"/>
    </row>
    <row r="8" spans="1:2" ht="12.75">
      <c r="A8" s="54"/>
      <c r="B8" s="54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31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889</v>
      </c>
      <c r="C15" s="9">
        <v>8</v>
      </c>
      <c r="D15" s="9">
        <v>0</v>
      </c>
      <c r="E15" s="9">
        <v>74</v>
      </c>
      <c r="F15" s="9">
        <v>48</v>
      </c>
      <c r="G15" s="9">
        <v>36</v>
      </c>
      <c r="H15" s="9">
        <v>15</v>
      </c>
      <c r="I15" s="9">
        <v>286</v>
      </c>
      <c r="J15" s="9">
        <v>46</v>
      </c>
      <c r="K15" s="9">
        <v>0</v>
      </c>
      <c r="L15" s="10">
        <f aca="true" t="shared" si="0" ref="L15:L45">SUM(B15:K15)</f>
        <v>1402</v>
      </c>
      <c r="M15" s="23" t="s">
        <v>57</v>
      </c>
    </row>
    <row r="16" spans="1:13" ht="12.75">
      <c r="A16" s="20" t="s">
        <v>22</v>
      </c>
      <c r="B16" s="9">
        <v>1125</v>
      </c>
      <c r="C16" s="9">
        <v>6</v>
      </c>
      <c r="D16" s="9">
        <v>0</v>
      </c>
      <c r="E16" s="9">
        <v>82</v>
      </c>
      <c r="F16" s="9">
        <v>40</v>
      </c>
      <c r="G16" s="9">
        <v>31</v>
      </c>
      <c r="H16" s="9">
        <v>23</v>
      </c>
      <c r="I16" s="9">
        <v>293</v>
      </c>
      <c r="J16" s="9">
        <v>62</v>
      </c>
      <c r="K16" s="9">
        <v>2</v>
      </c>
      <c r="L16" s="10">
        <f t="shared" si="0"/>
        <v>1664</v>
      </c>
      <c r="M16" s="28"/>
    </row>
    <row r="17" spans="1:13" ht="12.75">
      <c r="A17" s="20" t="s">
        <v>23</v>
      </c>
      <c r="B17" s="9">
        <v>860</v>
      </c>
      <c r="C17" s="9">
        <v>2</v>
      </c>
      <c r="D17" s="9">
        <v>0</v>
      </c>
      <c r="E17" s="9">
        <v>22</v>
      </c>
      <c r="F17" s="9">
        <v>10</v>
      </c>
      <c r="G17" s="9">
        <v>7</v>
      </c>
      <c r="H17" s="9">
        <v>14</v>
      </c>
      <c r="I17" s="9">
        <v>122</v>
      </c>
      <c r="J17" s="9">
        <v>47</v>
      </c>
      <c r="K17" s="9">
        <v>0</v>
      </c>
      <c r="L17" s="10">
        <f t="shared" si="0"/>
        <v>1084</v>
      </c>
      <c r="M17" s="28"/>
    </row>
    <row r="18" spans="1:13" ht="12.75">
      <c r="A18" s="20" t="s">
        <v>24</v>
      </c>
      <c r="B18" s="9">
        <v>1218</v>
      </c>
      <c r="C18" s="9">
        <v>11</v>
      </c>
      <c r="D18" s="9">
        <v>0</v>
      </c>
      <c r="E18" s="9">
        <v>7</v>
      </c>
      <c r="F18" s="9">
        <v>3</v>
      </c>
      <c r="G18" s="9">
        <v>3</v>
      </c>
      <c r="H18" s="9">
        <v>21</v>
      </c>
      <c r="I18" s="9">
        <v>36</v>
      </c>
      <c r="J18" s="9">
        <v>7</v>
      </c>
      <c r="K18" s="9">
        <v>4</v>
      </c>
      <c r="L18" s="10">
        <f t="shared" si="0"/>
        <v>1310</v>
      </c>
      <c r="M18" s="28"/>
    </row>
    <row r="19" spans="1:13" ht="12.75">
      <c r="A19" s="20" t="s">
        <v>25</v>
      </c>
      <c r="B19" s="9">
        <v>962</v>
      </c>
      <c r="C19" s="9">
        <v>4</v>
      </c>
      <c r="D19" s="9">
        <v>1</v>
      </c>
      <c r="E19" s="9">
        <v>66</v>
      </c>
      <c r="F19" s="9">
        <v>32</v>
      </c>
      <c r="G19" s="9">
        <v>20</v>
      </c>
      <c r="H19" s="9">
        <v>18</v>
      </c>
      <c r="I19" s="9">
        <v>246</v>
      </c>
      <c r="J19" s="9">
        <v>45</v>
      </c>
      <c r="K19" s="9">
        <v>2</v>
      </c>
      <c r="L19" s="10">
        <f t="shared" si="0"/>
        <v>1396</v>
      </c>
      <c r="M19" s="28"/>
    </row>
    <row r="20" spans="1:13" ht="12.75">
      <c r="A20" s="20" t="s">
        <v>26</v>
      </c>
      <c r="B20" s="9">
        <v>835</v>
      </c>
      <c r="C20" s="9">
        <v>3</v>
      </c>
      <c r="D20" s="9">
        <v>0</v>
      </c>
      <c r="E20" s="9">
        <v>66</v>
      </c>
      <c r="F20" s="9">
        <v>25</v>
      </c>
      <c r="G20" s="9">
        <v>50</v>
      </c>
      <c r="H20" s="9">
        <v>18</v>
      </c>
      <c r="I20" s="9">
        <v>268</v>
      </c>
      <c r="J20" s="9">
        <v>60</v>
      </c>
      <c r="K20" s="9">
        <v>0</v>
      </c>
      <c r="L20" s="10">
        <f t="shared" si="0"/>
        <v>1325</v>
      </c>
      <c r="M20" s="28"/>
    </row>
    <row r="21" spans="1:13" ht="12.75">
      <c r="A21" s="20" t="s">
        <v>27</v>
      </c>
      <c r="B21" s="9">
        <v>938</v>
      </c>
      <c r="C21" s="9">
        <v>4</v>
      </c>
      <c r="D21" s="9">
        <v>0</v>
      </c>
      <c r="E21" s="9">
        <v>61</v>
      </c>
      <c r="F21" s="9">
        <v>34</v>
      </c>
      <c r="G21" s="9">
        <v>46</v>
      </c>
      <c r="H21" s="9">
        <v>22</v>
      </c>
      <c r="I21" s="9">
        <v>275</v>
      </c>
      <c r="J21" s="9">
        <v>85</v>
      </c>
      <c r="K21" s="9">
        <v>3</v>
      </c>
      <c r="L21" s="10">
        <f t="shared" si="0"/>
        <v>1468</v>
      </c>
      <c r="M21" s="28"/>
    </row>
    <row r="22" spans="1:13" ht="12.75">
      <c r="A22" s="20" t="s">
        <v>28</v>
      </c>
      <c r="B22" s="9">
        <v>757</v>
      </c>
      <c r="C22" s="9">
        <v>3</v>
      </c>
      <c r="D22" s="9">
        <v>0</v>
      </c>
      <c r="E22" s="9">
        <v>67</v>
      </c>
      <c r="F22" s="9">
        <v>25</v>
      </c>
      <c r="G22" s="9">
        <v>28</v>
      </c>
      <c r="H22" s="9">
        <v>15</v>
      </c>
      <c r="I22" s="9">
        <v>278</v>
      </c>
      <c r="J22" s="9">
        <v>50</v>
      </c>
      <c r="K22" s="9">
        <v>0</v>
      </c>
      <c r="L22" s="10">
        <f t="shared" si="0"/>
        <v>1223</v>
      </c>
      <c r="M22" s="28"/>
    </row>
    <row r="23" spans="1:13" ht="12.75">
      <c r="A23" s="20" t="s">
        <v>29</v>
      </c>
      <c r="B23" s="9">
        <v>1160</v>
      </c>
      <c r="C23" s="9">
        <v>6</v>
      </c>
      <c r="D23" s="9">
        <v>0</v>
      </c>
      <c r="E23" s="9">
        <v>55</v>
      </c>
      <c r="F23" s="9">
        <v>32</v>
      </c>
      <c r="G23" s="9">
        <v>48</v>
      </c>
      <c r="H23" s="9">
        <v>23</v>
      </c>
      <c r="I23" s="9">
        <v>255</v>
      </c>
      <c r="J23" s="9">
        <v>70</v>
      </c>
      <c r="K23" s="9">
        <v>4</v>
      </c>
      <c r="L23" s="10">
        <f t="shared" si="0"/>
        <v>1653</v>
      </c>
      <c r="M23" s="28"/>
    </row>
    <row r="24" spans="1:13" ht="12.75">
      <c r="A24" s="20" t="s">
        <v>30</v>
      </c>
      <c r="B24" s="9">
        <v>951</v>
      </c>
      <c r="C24" s="9">
        <v>8</v>
      </c>
      <c r="D24" s="9">
        <v>0</v>
      </c>
      <c r="E24" s="9">
        <v>29</v>
      </c>
      <c r="F24" s="9">
        <v>15</v>
      </c>
      <c r="G24" s="9">
        <v>5</v>
      </c>
      <c r="H24" s="9">
        <v>11</v>
      </c>
      <c r="I24" s="9">
        <v>142</v>
      </c>
      <c r="J24" s="9">
        <v>24</v>
      </c>
      <c r="K24" s="9">
        <v>4</v>
      </c>
      <c r="L24" s="10">
        <f t="shared" si="0"/>
        <v>1189</v>
      </c>
      <c r="M24" s="28"/>
    </row>
    <row r="25" spans="1:13" ht="12.75">
      <c r="A25" s="20" t="s">
        <v>31</v>
      </c>
      <c r="B25" s="9">
        <v>1234</v>
      </c>
      <c r="C25" s="9">
        <v>8</v>
      </c>
      <c r="D25" s="9">
        <v>1</v>
      </c>
      <c r="E25" s="9">
        <v>7</v>
      </c>
      <c r="F25" s="9">
        <v>6</v>
      </c>
      <c r="G25" s="9">
        <v>0</v>
      </c>
      <c r="H25" s="9">
        <v>15</v>
      </c>
      <c r="I25" s="9">
        <v>16</v>
      </c>
      <c r="J25" s="9">
        <v>10</v>
      </c>
      <c r="K25" s="9">
        <v>4</v>
      </c>
      <c r="L25" s="10">
        <f t="shared" si="0"/>
        <v>1301</v>
      </c>
      <c r="M25" s="28"/>
    </row>
    <row r="26" spans="1:13" ht="12.75">
      <c r="A26" s="20" t="s">
        <v>32</v>
      </c>
      <c r="B26" s="9">
        <v>940</v>
      </c>
      <c r="C26" s="9">
        <v>3</v>
      </c>
      <c r="D26" s="9">
        <v>0</v>
      </c>
      <c r="E26" s="9">
        <v>62</v>
      </c>
      <c r="F26" s="9">
        <v>24</v>
      </c>
      <c r="G26" s="9">
        <v>36</v>
      </c>
      <c r="H26" s="9">
        <v>18</v>
      </c>
      <c r="I26" s="9">
        <v>246</v>
      </c>
      <c r="J26" s="9">
        <v>68</v>
      </c>
      <c r="K26" s="9">
        <v>2</v>
      </c>
      <c r="L26" s="10">
        <f t="shared" si="0"/>
        <v>1399</v>
      </c>
      <c r="M26" s="28"/>
    </row>
    <row r="27" spans="1:13" ht="12.75">
      <c r="A27" s="20" t="s">
        <v>33</v>
      </c>
      <c r="B27" s="9">
        <v>780</v>
      </c>
      <c r="C27" s="9">
        <v>4</v>
      </c>
      <c r="D27" s="9">
        <v>1</v>
      </c>
      <c r="E27" s="9">
        <v>75</v>
      </c>
      <c r="F27" s="9">
        <v>41</v>
      </c>
      <c r="G27" s="9">
        <v>38</v>
      </c>
      <c r="H27" s="9">
        <v>18</v>
      </c>
      <c r="I27" s="9">
        <v>356</v>
      </c>
      <c r="J27" s="9">
        <v>58</v>
      </c>
      <c r="K27" s="9">
        <v>2</v>
      </c>
      <c r="L27" s="10">
        <f t="shared" si="0"/>
        <v>1373</v>
      </c>
      <c r="M27" s="28"/>
    </row>
    <row r="28" spans="1:12" ht="12.75">
      <c r="A28" s="20">
        <v>14</v>
      </c>
      <c r="B28" s="9">
        <v>900</v>
      </c>
      <c r="C28" s="9">
        <v>8</v>
      </c>
      <c r="D28" s="9">
        <v>1</v>
      </c>
      <c r="E28" s="9">
        <v>52</v>
      </c>
      <c r="F28" s="9">
        <v>40</v>
      </c>
      <c r="G28" s="9">
        <v>36</v>
      </c>
      <c r="H28" s="9">
        <v>13</v>
      </c>
      <c r="I28" s="9">
        <v>326</v>
      </c>
      <c r="J28" s="9">
        <v>80</v>
      </c>
      <c r="K28" s="9">
        <v>1</v>
      </c>
      <c r="L28" s="10">
        <f t="shared" si="0"/>
        <v>1457</v>
      </c>
    </row>
    <row r="29" spans="1:12" ht="12.75">
      <c r="A29" s="20" t="s">
        <v>35</v>
      </c>
      <c r="B29" s="9">
        <v>910</v>
      </c>
      <c r="C29" s="9">
        <v>5</v>
      </c>
      <c r="D29" s="9">
        <v>0</v>
      </c>
      <c r="E29" s="9">
        <v>80</v>
      </c>
      <c r="F29" s="9">
        <v>22</v>
      </c>
      <c r="G29" s="9">
        <v>51</v>
      </c>
      <c r="H29" s="9">
        <v>13</v>
      </c>
      <c r="I29" s="9">
        <v>307</v>
      </c>
      <c r="J29" s="9">
        <v>114</v>
      </c>
      <c r="K29" s="9">
        <v>3</v>
      </c>
      <c r="L29" s="10">
        <f t="shared" si="0"/>
        <v>1505</v>
      </c>
    </row>
    <row r="30" spans="1:12" ht="12.75">
      <c r="A30" s="20" t="s">
        <v>36</v>
      </c>
      <c r="B30" s="9">
        <v>1232</v>
      </c>
      <c r="C30" s="9">
        <v>7</v>
      </c>
      <c r="D30" s="9">
        <v>0</v>
      </c>
      <c r="E30" s="9">
        <v>67</v>
      </c>
      <c r="F30" s="9">
        <v>27</v>
      </c>
      <c r="G30" s="9">
        <v>25</v>
      </c>
      <c r="H30" s="9">
        <v>15</v>
      </c>
      <c r="I30" s="9">
        <v>332</v>
      </c>
      <c r="J30" s="9">
        <v>67</v>
      </c>
      <c r="K30" s="9">
        <v>2</v>
      </c>
      <c r="L30" s="10">
        <f t="shared" si="0"/>
        <v>1774</v>
      </c>
    </row>
    <row r="31" spans="1:12" ht="12.75">
      <c r="A31" s="20" t="s">
        <v>37</v>
      </c>
      <c r="B31" s="9">
        <v>1073</v>
      </c>
      <c r="C31" s="9">
        <v>12</v>
      </c>
      <c r="D31" s="9">
        <v>2</v>
      </c>
      <c r="E31" s="9">
        <v>29</v>
      </c>
      <c r="F31" s="9">
        <v>13</v>
      </c>
      <c r="G31" s="9">
        <v>14</v>
      </c>
      <c r="H31" s="9">
        <v>16</v>
      </c>
      <c r="I31" s="9">
        <v>172</v>
      </c>
      <c r="J31" s="9">
        <v>46</v>
      </c>
      <c r="K31" s="9">
        <v>7</v>
      </c>
      <c r="L31" s="10">
        <f t="shared" si="0"/>
        <v>1384</v>
      </c>
    </row>
    <row r="32" spans="1:12" ht="12.75">
      <c r="A32" s="20" t="s">
        <v>38</v>
      </c>
      <c r="B32" s="9">
        <v>1187</v>
      </c>
      <c r="C32" s="9">
        <v>8</v>
      </c>
      <c r="D32" s="9">
        <v>1</v>
      </c>
      <c r="E32" s="9">
        <v>10</v>
      </c>
      <c r="F32" s="9">
        <v>1</v>
      </c>
      <c r="G32" s="9">
        <v>2</v>
      </c>
      <c r="H32" s="9">
        <v>13</v>
      </c>
      <c r="I32" s="9">
        <v>40</v>
      </c>
      <c r="J32" s="9">
        <v>4</v>
      </c>
      <c r="K32" s="9">
        <v>3</v>
      </c>
      <c r="L32" s="10">
        <f t="shared" si="0"/>
        <v>1269</v>
      </c>
    </row>
    <row r="33" spans="1:12" ht="12.75">
      <c r="A33" s="20" t="s">
        <v>39</v>
      </c>
      <c r="B33" s="9">
        <v>975</v>
      </c>
      <c r="C33" s="9">
        <v>8</v>
      </c>
      <c r="D33" s="9">
        <v>0</v>
      </c>
      <c r="E33" s="9">
        <v>55</v>
      </c>
      <c r="F33" s="9">
        <v>39</v>
      </c>
      <c r="G33" s="9">
        <v>15</v>
      </c>
      <c r="H33" s="9">
        <v>17</v>
      </c>
      <c r="I33" s="9">
        <v>382</v>
      </c>
      <c r="J33" s="9">
        <v>28</v>
      </c>
      <c r="K33" s="9">
        <v>6</v>
      </c>
      <c r="L33" s="10">
        <f t="shared" si="0"/>
        <v>1525</v>
      </c>
    </row>
    <row r="34" spans="1:12" ht="12.75">
      <c r="A34" s="20" t="s">
        <v>40</v>
      </c>
      <c r="B34" s="9">
        <v>1032</v>
      </c>
      <c r="C34" s="9">
        <v>2</v>
      </c>
      <c r="D34" s="9">
        <v>0</v>
      </c>
      <c r="E34" s="9">
        <v>65</v>
      </c>
      <c r="F34" s="9">
        <v>24</v>
      </c>
      <c r="G34" s="9">
        <v>40</v>
      </c>
      <c r="H34" s="9">
        <v>19</v>
      </c>
      <c r="I34" s="9">
        <v>323</v>
      </c>
      <c r="J34" s="9">
        <v>54</v>
      </c>
      <c r="K34" s="9">
        <v>1</v>
      </c>
      <c r="L34" s="10">
        <f t="shared" si="0"/>
        <v>1560</v>
      </c>
    </row>
    <row r="35" spans="1:12" ht="12.75">
      <c r="A35" s="20" t="s">
        <v>41</v>
      </c>
      <c r="B35" s="9">
        <v>742</v>
      </c>
      <c r="C35" s="9">
        <v>5</v>
      </c>
      <c r="D35" s="9">
        <v>0</v>
      </c>
      <c r="E35" s="9">
        <v>21</v>
      </c>
      <c r="F35" s="9">
        <v>21</v>
      </c>
      <c r="G35" s="9">
        <v>9</v>
      </c>
      <c r="H35" s="9">
        <v>9</v>
      </c>
      <c r="I35" s="9">
        <v>78</v>
      </c>
      <c r="J35" s="9">
        <v>12</v>
      </c>
      <c r="K35" s="9">
        <v>1</v>
      </c>
      <c r="L35" s="10">
        <f t="shared" si="0"/>
        <v>898</v>
      </c>
    </row>
    <row r="36" spans="1:12" ht="12.75">
      <c r="A36" s="20" t="s">
        <v>42</v>
      </c>
      <c r="B36" s="9">
        <v>898</v>
      </c>
      <c r="C36" s="9">
        <v>3</v>
      </c>
      <c r="D36" s="9">
        <v>0</v>
      </c>
      <c r="E36" s="9">
        <v>49</v>
      </c>
      <c r="F36" s="9">
        <v>15</v>
      </c>
      <c r="G36" s="9">
        <v>23</v>
      </c>
      <c r="H36" s="9">
        <v>19</v>
      </c>
      <c r="I36" s="9">
        <v>265</v>
      </c>
      <c r="J36" s="9">
        <v>76</v>
      </c>
      <c r="K36" s="9">
        <v>1</v>
      </c>
      <c r="L36" s="10">
        <f t="shared" si="0"/>
        <v>1349</v>
      </c>
    </row>
    <row r="37" spans="1:12" ht="12.75">
      <c r="A37" s="20" t="s">
        <v>43</v>
      </c>
      <c r="B37" s="9">
        <v>972</v>
      </c>
      <c r="C37" s="9">
        <v>1</v>
      </c>
      <c r="D37" s="9">
        <v>0</v>
      </c>
      <c r="E37" s="9">
        <v>56</v>
      </c>
      <c r="F37" s="9">
        <v>132</v>
      </c>
      <c r="G37" s="9">
        <v>11</v>
      </c>
      <c r="H37" s="9">
        <v>11</v>
      </c>
      <c r="I37" s="9">
        <v>208</v>
      </c>
      <c r="J37" s="9">
        <v>30</v>
      </c>
      <c r="K37" s="9">
        <v>0</v>
      </c>
      <c r="L37" s="10">
        <f t="shared" si="0"/>
        <v>1421</v>
      </c>
    </row>
    <row r="38" spans="1:12" ht="12.75">
      <c r="A38" s="20" t="s">
        <v>44</v>
      </c>
      <c r="B38" s="9">
        <v>874</v>
      </c>
      <c r="C38" s="9">
        <v>1</v>
      </c>
      <c r="D38" s="9">
        <v>0</v>
      </c>
      <c r="E38" s="9">
        <v>31</v>
      </c>
      <c r="F38" s="9">
        <v>21</v>
      </c>
      <c r="G38" s="9">
        <v>7</v>
      </c>
      <c r="H38" s="9">
        <v>12</v>
      </c>
      <c r="I38" s="9">
        <v>96</v>
      </c>
      <c r="J38" s="9">
        <v>34</v>
      </c>
      <c r="K38" s="9">
        <v>0</v>
      </c>
      <c r="L38" s="10">
        <f t="shared" si="0"/>
        <v>1076</v>
      </c>
    </row>
    <row r="39" spans="1:12" ht="12.75">
      <c r="A39" s="20" t="s">
        <v>45</v>
      </c>
      <c r="B39" s="9">
        <v>810</v>
      </c>
      <c r="C39" s="9">
        <v>6</v>
      </c>
      <c r="D39" s="9">
        <v>1</v>
      </c>
      <c r="E39" s="9">
        <v>1</v>
      </c>
      <c r="F39" s="9">
        <v>1</v>
      </c>
      <c r="G39" s="9">
        <v>1</v>
      </c>
      <c r="H39" s="9">
        <v>6</v>
      </c>
      <c r="I39" s="9">
        <v>35</v>
      </c>
      <c r="J39" s="9">
        <v>10</v>
      </c>
      <c r="K39" s="9">
        <v>5</v>
      </c>
      <c r="L39" s="10">
        <f t="shared" si="0"/>
        <v>876</v>
      </c>
    </row>
    <row r="40" spans="1:12" ht="12.75">
      <c r="A40" s="20" t="s">
        <v>46</v>
      </c>
      <c r="B40" s="9">
        <v>1520</v>
      </c>
      <c r="C40" s="9">
        <v>6</v>
      </c>
      <c r="D40" s="9">
        <v>1</v>
      </c>
      <c r="E40" s="9">
        <v>18</v>
      </c>
      <c r="F40" s="9">
        <v>6</v>
      </c>
      <c r="G40" s="9">
        <v>8</v>
      </c>
      <c r="H40" s="9">
        <v>13</v>
      </c>
      <c r="I40" s="9">
        <v>19</v>
      </c>
      <c r="J40" s="9">
        <v>14</v>
      </c>
      <c r="K40" s="9">
        <v>0</v>
      </c>
      <c r="L40" s="10">
        <f t="shared" si="0"/>
        <v>1605</v>
      </c>
    </row>
    <row r="41" spans="1:12" ht="12.75">
      <c r="A41" s="20" t="s">
        <v>47</v>
      </c>
      <c r="B41" s="9">
        <v>1051</v>
      </c>
      <c r="C41" s="9">
        <v>6</v>
      </c>
      <c r="D41" s="9">
        <v>0</v>
      </c>
      <c r="E41" s="9">
        <v>54</v>
      </c>
      <c r="F41" s="9">
        <v>17</v>
      </c>
      <c r="G41" s="9">
        <v>13</v>
      </c>
      <c r="H41" s="9">
        <v>20</v>
      </c>
      <c r="I41" s="9">
        <v>323</v>
      </c>
      <c r="J41" s="9">
        <v>45</v>
      </c>
      <c r="K41" s="9">
        <v>1</v>
      </c>
      <c r="L41" s="10">
        <f t="shared" si="0"/>
        <v>1530</v>
      </c>
    </row>
    <row r="42" spans="1:12" ht="12.75">
      <c r="A42" s="20" t="s">
        <v>48</v>
      </c>
      <c r="B42" s="9">
        <v>902</v>
      </c>
      <c r="C42" s="9">
        <v>8</v>
      </c>
      <c r="D42" s="9">
        <v>1</v>
      </c>
      <c r="E42" s="9">
        <v>69</v>
      </c>
      <c r="F42" s="9">
        <v>19</v>
      </c>
      <c r="G42" s="9">
        <v>21</v>
      </c>
      <c r="H42" s="9">
        <v>15</v>
      </c>
      <c r="I42" s="9">
        <v>333</v>
      </c>
      <c r="J42" s="9">
        <v>84</v>
      </c>
      <c r="K42" s="9">
        <v>0</v>
      </c>
      <c r="L42" s="10">
        <f t="shared" si="0"/>
        <v>1452</v>
      </c>
    </row>
    <row r="43" spans="1:12" ht="12.75">
      <c r="A43" s="20" t="s">
        <v>49</v>
      </c>
      <c r="B43" s="9">
        <v>1040</v>
      </c>
      <c r="C43" s="9">
        <v>7</v>
      </c>
      <c r="D43" s="9">
        <v>1</v>
      </c>
      <c r="E43" s="9">
        <v>81</v>
      </c>
      <c r="F43" s="9">
        <v>27</v>
      </c>
      <c r="G43" s="9">
        <v>19</v>
      </c>
      <c r="H43" s="9">
        <v>18</v>
      </c>
      <c r="I43" s="9">
        <v>398</v>
      </c>
      <c r="J43" s="9">
        <v>66</v>
      </c>
      <c r="K43" s="9">
        <v>2</v>
      </c>
      <c r="L43" s="10">
        <f t="shared" si="0"/>
        <v>1659</v>
      </c>
    </row>
    <row r="44" spans="1:12" ht="12.75">
      <c r="A44" s="20" t="s">
        <v>50</v>
      </c>
      <c r="B44" s="9">
        <v>1317</v>
      </c>
      <c r="C44" s="9">
        <v>5</v>
      </c>
      <c r="D44" s="9">
        <v>1</v>
      </c>
      <c r="E44" s="9">
        <v>88</v>
      </c>
      <c r="F44" s="9">
        <v>42</v>
      </c>
      <c r="G44" s="9">
        <v>50</v>
      </c>
      <c r="H44" s="9">
        <v>21</v>
      </c>
      <c r="I44" s="9">
        <v>410</v>
      </c>
      <c r="J44" s="9">
        <v>68</v>
      </c>
      <c r="K44" s="9">
        <v>4</v>
      </c>
      <c r="L44" s="10">
        <f t="shared" si="0"/>
        <v>2006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L46">SUM(B15:B45)</f>
        <v>30084</v>
      </c>
      <c r="C46" s="11">
        <f t="shared" si="1"/>
        <v>168</v>
      </c>
      <c r="D46" s="11">
        <f t="shared" si="1"/>
        <v>12</v>
      </c>
      <c r="E46" s="11">
        <f t="shared" si="1"/>
        <v>1499</v>
      </c>
      <c r="F46" s="11">
        <f t="shared" si="1"/>
        <v>802</v>
      </c>
      <c r="G46" s="11">
        <f t="shared" si="1"/>
        <v>693</v>
      </c>
      <c r="H46" s="11">
        <f t="shared" si="1"/>
        <v>481</v>
      </c>
      <c r="I46" s="11">
        <f t="shared" si="1"/>
        <v>6866</v>
      </c>
      <c r="J46" s="11">
        <f t="shared" si="1"/>
        <v>1464</v>
      </c>
      <c r="K46" s="11">
        <f t="shared" si="1"/>
        <v>64</v>
      </c>
      <c r="L46" s="12">
        <f t="shared" si="1"/>
        <v>42133</v>
      </c>
    </row>
    <row r="47" spans="1:12" ht="13.5" thickBot="1">
      <c r="A47" s="22" t="s">
        <v>52</v>
      </c>
      <c r="B47" s="13">
        <f aca="true" t="shared" si="2" ref="B47:L47">(B46/$M13)</f>
        <v>970.4516129032259</v>
      </c>
      <c r="C47" s="13">
        <f t="shared" si="2"/>
        <v>5.419354838709677</v>
      </c>
      <c r="D47" s="13">
        <f t="shared" si="2"/>
        <v>0.3870967741935484</v>
      </c>
      <c r="E47" s="13">
        <f t="shared" si="2"/>
        <v>48.354838709677416</v>
      </c>
      <c r="F47" s="13">
        <f t="shared" si="2"/>
        <v>25.870967741935484</v>
      </c>
      <c r="G47" s="13">
        <f t="shared" si="2"/>
        <v>22.35483870967742</v>
      </c>
      <c r="H47" s="13">
        <f t="shared" si="2"/>
        <v>15.516129032258064</v>
      </c>
      <c r="I47" s="13">
        <f t="shared" si="2"/>
        <v>221.48387096774192</v>
      </c>
      <c r="J47" s="13">
        <f t="shared" si="2"/>
        <v>47.225806451612904</v>
      </c>
      <c r="K47" s="13">
        <f t="shared" si="2"/>
        <v>2.064516129032258</v>
      </c>
      <c r="L47" s="14">
        <f t="shared" si="2"/>
        <v>1359.1290322580646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Vehic-JUNIO 2023</dc:title>
  <dc:subject/>
  <dc:creator>Direccion de Vialidad MOP</dc:creator>
  <cp:keywords/>
  <dc:description/>
  <cp:lastModifiedBy>Andres Astudillo Lopez (vialidad)</cp:lastModifiedBy>
  <cp:lastPrinted>2019-10-04T17:41:37Z</cp:lastPrinted>
  <dcterms:created xsi:type="dcterms:W3CDTF">2004-02-06T13:10:41Z</dcterms:created>
  <dcterms:modified xsi:type="dcterms:W3CDTF">2023-07-05T14:43:09Z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Mes">
    <vt:lpwstr>Junio</vt:lpwstr>
  </property>
  <property fmtid="{D5CDD505-2E9C-101B-9397-08002B2CF9AE}" pid="4" name="Año">
    <vt:lpwstr>2023</vt:lpwstr>
  </property>
  <property fmtid="{D5CDD505-2E9C-101B-9397-08002B2CF9AE}" pid="5" name="URL Documento">
    <vt:lpwstr>/PasadasVehiculares/Vehic-JUNIO 2023.xls</vt:lpwstr>
  </property>
  <property fmtid="{D5CDD505-2E9C-101B-9397-08002B2CF9AE}" pid="6" name="N_Mes">
    <vt:lpwstr>6.00000000000000</vt:lpwstr>
  </property>
</Properties>
</file>